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440" windowHeight="10050"/>
  </bookViews>
  <sheets>
    <sheet name=" 2018" sheetId="4" r:id="rId1"/>
  </sheets>
  <definedNames>
    <definedName name="Print_Area" localSheetId="0">' 2018'!$A$1:$Y$49</definedName>
  </definedNames>
  <calcPr calcId="145621"/>
</workbook>
</file>

<file path=xl/calcChain.xml><?xml version="1.0" encoding="utf-8"?>
<calcChain xmlns="http://schemas.openxmlformats.org/spreadsheetml/2006/main">
  <c r="V47" i="4" l="1"/>
  <c r="N42" i="4"/>
  <c r="O41" i="4" s="1"/>
  <c r="N32" i="4"/>
  <c r="F34" i="4"/>
  <c r="G32" i="4" s="1"/>
  <c r="F28" i="4"/>
  <c r="O38" i="4" l="1"/>
  <c r="O39" i="4"/>
  <c r="W30" i="4"/>
  <c r="W32" i="4"/>
  <c r="W29" i="4"/>
  <c r="W31" i="4"/>
  <c r="W33" i="4"/>
  <c r="W35" i="4"/>
  <c r="W37" i="4"/>
  <c r="W39" i="4"/>
  <c r="W41" i="4"/>
  <c r="W43" i="4"/>
  <c r="W45" i="4"/>
  <c r="W47" i="4"/>
  <c r="W34" i="4"/>
  <c r="W36" i="4"/>
  <c r="W38" i="4"/>
  <c r="W40" i="4"/>
  <c r="W42" i="4"/>
  <c r="W44" i="4"/>
  <c r="W46" i="4"/>
  <c r="O37" i="4"/>
  <c r="O40" i="4"/>
  <c r="G33" i="4"/>
  <c r="G34" i="4" s="1"/>
</calcChain>
</file>

<file path=xl/sharedStrings.xml><?xml version="1.0" encoding="utf-8"?>
<sst xmlns="http://schemas.openxmlformats.org/spreadsheetml/2006/main" count="45" uniqueCount="39">
  <si>
    <t xml:space="preserve">Resueltas: </t>
  </si>
  <si>
    <t>En tramitación:</t>
  </si>
  <si>
    <t xml:space="preserve">Total solicitudes recibidas: </t>
  </si>
  <si>
    <t>Resueltas en plazo:</t>
  </si>
  <si>
    <t>Fuera de plazo:</t>
  </si>
  <si>
    <t>Total solicitudes resueltas:</t>
  </si>
  <si>
    <t>Estimación Parcial:</t>
  </si>
  <si>
    <t>Estimación:</t>
  </si>
  <si>
    <t>Desistimiento:</t>
  </si>
  <si>
    <t>Desestimación por silencio:</t>
  </si>
  <si>
    <t>Telemática:</t>
  </si>
  <si>
    <t>Presencial:</t>
  </si>
  <si>
    <t>Tipos de resolución</t>
  </si>
  <si>
    <t>Total solicitudes presentadas:</t>
  </si>
  <si>
    <t xml:space="preserve">Padrón </t>
  </si>
  <si>
    <t>Aguas</t>
  </si>
  <si>
    <t>Movilidad Urbana</t>
  </si>
  <si>
    <t>Presentación</t>
  </si>
  <si>
    <t>Fiestas</t>
  </si>
  <si>
    <t>Administración Electrónica</t>
  </si>
  <si>
    <t>Contratación Pública</t>
  </si>
  <si>
    <t>Animales</t>
  </si>
  <si>
    <t>Urbanismo</t>
  </si>
  <si>
    <t>Actividades</t>
  </si>
  <si>
    <t>Deportes</t>
  </si>
  <si>
    <t>Subvenciones</t>
  </si>
  <si>
    <t>Toponimia</t>
  </si>
  <si>
    <t>Otros</t>
  </si>
  <si>
    <t>Educación</t>
  </si>
  <si>
    <t>Mercados</t>
  </si>
  <si>
    <t>Igualdad</t>
  </si>
  <si>
    <t>Políticos</t>
  </si>
  <si>
    <t>Estado tramitación ejercicio 2018</t>
  </si>
  <si>
    <t>Plazo de resolución 2018</t>
  </si>
  <si>
    <t>Temática 2018</t>
  </si>
  <si>
    <t>Inadmisión/Denegac,/Traslado:</t>
  </si>
  <si>
    <t>Departamento de Transparencia y Gobierno Abierto</t>
  </si>
  <si>
    <t>Rec. Humanos</t>
  </si>
  <si>
    <t>Estadísticas de solicitudes de acceso a información pública (año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</si>
</sst>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rgb="FF5F497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9" fontId="0" fillId="0" borderId="0" xfId="0" applyNumberFormat="1" applyBorder="1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1" xfId="1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0" fillId="3" borderId="4" xfId="0" applyFill="1" applyBorder="1"/>
    <xf numFmtId="164" fontId="2" fillId="3" borderId="1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baseline="0">
                <a:solidFill>
                  <a:schemeClr val="tx2"/>
                </a:solidFill>
              </a:defRPr>
            </a:pPr>
            <a:r>
              <a:rPr lang="es-ES" baseline="0">
                <a:solidFill>
                  <a:schemeClr val="bg2">
                    <a:lumMod val="50000"/>
                  </a:schemeClr>
                </a:solidFill>
              </a:rPr>
              <a:t>Tipos de Resolución año 2018</a:t>
            </a:r>
          </a:p>
        </c:rich>
      </c:tx>
      <c:layout>
        <c:manualLayout>
          <c:xMode val="edge"/>
          <c:yMode val="edge"/>
          <c:x val="0.11687966188692434"/>
          <c:y val="3.623188405797101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349081364829395E-2"/>
          <c:y val="0.22654855643044619"/>
          <c:w val="0.50533398950131236"/>
          <c:h val="0.6591312906538856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dLbl>
              <c:idx val="2"/>
              <c:layout>
                <c:manualLayout>
                  <c:x val="-1.3888888888888888E-2"/>
                  <c:y val="-8.3333333333333329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50" baseline="0"/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delete val="1"/>
            </c:dLbl>
            <c:dLbl>
              <c:idx val="4"/>
              <c:delete val="1"/>
            </c:dLbl>
            <c:spPr>
              <a:ln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 2018'!$M$37:$M$41</c:f>
              <c:strCache>
                <c:ptCount val="5"/>
                <c:pt idx="0">
                  <c:v>Estimación:</c:v>
                </c:pt>
                <c:pt idx="1">
                  <c:v>Estimación Parcial:</c:v>
                </c:pt>
                <c:pt idx="2">
                  <c:v>Inadmisión/Denegac,/Traslado:</c:v>
                </c:pt>
                <c:pt idx="3">
                  <c:v>Desistimiento:</c:v>
                </c:pt>
                <c:pt idx="4">
                  <c:v>Desestimación por silencio:</c:v>
                </c:pt>
              </c:strCache>
            </c:strRef>
          </c:cat>
          <c:val>
            <c:numRef>
              <c:f>' 2018'!$O$37:$O$41</c:f>
              <c:numCache>
                <c:formatCode>0%</c:formatCode>
                <c:ptCount val="5"/>
                <c:pt idx="0">
                  <c:v>0.5714285714285714</c:v>
                </c:pt>
                <c:pt idx="1">
                  <c:v>0.35714285714285715</c:v>
                </c:pt>
                <c:pt idx="2">
                  <c:v>7.1428571428571425E-2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56125437445319337"/>
          <c:y val="0.27184354673057171"/>
          <c:w val="0.42207895888013996"/>
          <c:h val="0.568541024763209"/>
        </c:manualLayout>
      </c:layout>
      <c:overlay val="0"/>
      <c:txPr>
        <a:bodyPr/>
        <a:lstStyle/>
        <a:p>
          <a:pPr rtl="0">
            <a:defRPr sz="1050" baseline="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baseline="0">
                <a:solidFill>
                  <a:schemeClr val="bg2">
                    <a:lumMod val="50000"/>
                  </a:schemeClr>
                </a:solidFill>
              </a:rPr>
              <a:t>Peticiones 2018 según temática</a:t>
            </a:r>
          </a:p>
        </c:rich>
      </c:tx>
      <c:layout>
        <c:manualLayout>
          <c:xMode val="edge"/>
          <c:yMode val="edge"/>
          <c:x val="4.8099947506561685E-2"/>
          <c:y val="8.7103757903541718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5040345872641089"/>
                  <c:y val="0.1046288950723265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3193091863517065"/>
                  <c:y val="-4.96186049629305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9.9947086614173231E-2"/>
                  <c:y val="-0.100811810859719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7.1364829396325463E-2"/>
                  <c:y val="-8.60583311006801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2108120813256552"/>
                  <c:y val="-0.159072089673001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0792755905511812"/>
                  <c:y val="3.707651179557605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1784066595635942"/>
                  <c:y val="8.07730354228405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layout>
                <c:manualLayout>
                  <c:x val="8.2652391223374311E-2"/>
                  <c:y val="9.55168259011246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7"/>
              <c:delete val="1"/>
            </c:dLbl>
            <c:spPr>
              <a:ln>
                <a:noFill/>
              </a:ln>
            </c:spPr>
            <c:txPr>
              <a:bodyPr/>
              <a:lstStyle/>
              <a:p>
                <a:pPr>
                  <a:defRPr b="1" i="0" baseline="0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 2018'!$U$29:$U$46</c:f>
              <c:strCache>
                <c:ptCount val="18"/>
                <c:pt idx="0">
                  <c:v>Animales</c:v>
                </c:pt>
                <c:pt idx="1">
                  <c:v>Igualdad</c:v>
                </c:pt>
                <c:pt idx="2">
                  <c:v>Contratación Pública</c:v>
                </c:pt>
                <c:pt idx="3">
                  <c:v>Subvenciones</c:v>
                </c:pt>
                <c:pt idx="4">
                  <c:v>Fiestas</c:v>
                </c:pt>
                <c:pt idx="5">
                  <c:v>Urbanismo</c:v>
                </c:pt>
                <c:pt idx="6">
                  <c:v>Rec. Humanos</c:v>
                </c:pt>
                <c:pt idx="7">
                  <c:v>Deportes</c:v>
                </c:pt>
                <c:pt idx="8">
                  <c:v>Toponimia</c:v>
                </c:pt>
                <c:pt idx="9">
                  <c:v>Administración Electrónica</c:v>
                </c:pt>
                <c:pt idx="10">
                  <c:v>Políticos</c:v>
                </c:pt>
                <c:pt idx="11">
                  <c:v>Actividades</c:v>
                </c:pt>
                <c:pt idx="12">
                  <c:v>Padrón </c:v>
                </c:pt>
                <c:pt idx="13">
                  <c:v>Movilidad Urbana</c:v>
                </c:pt>
                <c:pt idx="14">
                  <c:v>Educación</c:v>
                </c:pt>
                <c:pt idx="15">
                  <c:v>Mercados</c:v>
                </c:pt>
                <c:pt idx="16">
                  <c:v>Aguas</c:v>
                </c:pt>
                <c:pt idx="17">
                  <c:v>Otros</c:v>
                </c:pt>
              </c:strCache>
            </c:strRef>
          </c:cat>
          <c:val>
            <c:numRef>
              <c:f>' 2018'!$W$29:$W$46</c:f>
              <c:numCache>
                <c:formatCode>0%</c:formatCode>
                <c:ptCount val="18"/>
                <c:pt idx="0">
                  <c:v>0.2857142857142857</c:v>
                </c:pt>
                <c:pt idx="1">
                  <c:v>7.1428571428571425E-2</c:v>
                </c:pt>
                <c:pt idx="2">
                  <c:v>7.1428571428571425E-2</c:v>
                </c:pt>
                <c:pt idx="3">
                  <c:v>7.1428571428571425E-2</c:v>
                </c:pt>
                <c:pt idx="4">
                  <c:v>0.21428571428571427</c:v>
                </c:pt>
                <c:pt idx="5">
                  <c:v>7.1428571428571425E-2</c:v>
                </c:pt>
                <c:pt idx="6">
                  <c:v>7.1428571428571425E-2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7.1428571428571425E-2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7.1428571428571425E-2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68271612588453578"/>
          <c:y val="4.5497010242140777E-2"/>
          <c:w val="0.30495724669423108"/>
          <c:h val="0.93278965129358826"/>
        </c:manualLayout>
      </c:layout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b="1" baseline="0">
                <a:solidFill>
                  <a:schemeClr val="bg2">
                    <a:lumMod val="50000"/>
                  </a:schemeClr>
                </a:solidFill>
              </a:rPr>
              <a:t>Plazo de Resolución año 2018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18622852505467599"/>
                  <c:y val="-0.16230332078055459"/>
                </c:manualLayout>
              </c:layout>
              <c:spPr/>
              <c:txPr>
                <a:bodyPr/>
                <a:lstStyle/>
                <a:p>
                  <a:pPr>
                    <a:defRPr sz="1050" b="1" i="0" baseline="0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 i="0" baseline="0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 2018'!$D$32:$D$33</c:f>
              <c:strCache>
                <c:ptCount val="2"/>
                <c:pt idx="0">
                  <c:v>Resueltas en plazo:</c:v>
                </c:pt>
                <c:pt idx="1">
                  <c:v>Fuera de plazo:</c:v>
                </c:pt>
              </c:strCache>
            </c:strRef>
          </c:cat>
          <c:val>
            <c:numRef>
              <c:f>' 2018'!$F$32:$F$33</c:f>
              <c:numCache>
                <c:formatCode>General</c:formatCode>
                <c:ptCount val="2"/>
                <c:pt idx="0">
                  <c:v>9</c:v>
                </c:pt>
                <c:pt idx="1">
                  <c:v>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196850</xdr:colOff>
      <xdr:row>5</xdr:row>
      <xdr:rowOff>136525</xdr:rowOff>
    </xdr:from>
    <xdr:to>
      <xdr:col>15</xdr:col>
      <xdr:colOff>771525</xdr:colOff>
      <xdr:row>24</xdr:row>
      <xdr:rowOff>57150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438150</xdr:colOff>
      <xdr:row>5</xdr:row>
      <xdr:rowOff>142876</xdr:rowOff>
    </xdr:from>
    <xdr:to>
      <xdr:col>24</xdr:col>
      <xdr:colOff>95250</xdr:colOff>
      <xdr:row>26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520700</xdr:colOff>
      <xdr:row>6</xdr:row>
      <xdr:rowOff>6351</xdr:rowOff>
    </xdr:from>
    <xdr:to>
      <xdr:col>6</xdr:col>
      <xdr:colOff>711199</xdr:colOff>
      <xdr:row>20</xdr:row>
      <xdr:rowOff>101601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314326</xdr:colOff>
      <xdr:row>0</xdr:row>
      <xdr:rowOff>64916</xdr:rowOff>
    </xdr:from>
    <xdr:to>
      <xdr:col>17</xdr:col>
      <xdr:colOff>698500</xdr:colOff>
      <xdr:row>3</xdr:row>
      <xdr:rowOff>102010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8551" y="64916"/>
          <a:ext cx="384174" cy="608594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0</xdr:row>
      <xdr:rowOff>76200</xdr:rowOff>
    </xdr:from>
    <xdr:to>
      <xdr:col>1</xdr:col>
      <xdr:colOff>193674</xdr:colOff>
      <xdr:row>3</xdr:row>
      <xdr:rowOff>113294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76200"/>
          <a:ext cx="384174" cy="608594"/>
        </a:xfrm>
        <a:prstGeom prst="rect">
          <a:avLst/>
        </a:prstGeom>
      </xdr:spPr>
    </xdr:pic>
    <xdr:clientData/>
  </xdr:twoCellAnchor>
  <xdr:twoCellAnchor editAs="oneCell">
    <xdr:from>
      <xdr:col>9</xdr:col>
      <xdr:colOff>266700</xdr:colOff>
      <xdr:row>0</xdr:row>
      <xdr:rowOff>38100</xdr:rowOff>
    </xdr:from>
    <xdr:to>
      <xdr:col>10</xdr:col>
      <xdr:colOff>250824</xdr:colOff>
      <xdr:row>3</xdr:row>
      <xdr:rowOff>75194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38100"/>
          <a:ext cx="384174" cy="608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W64"/>
  <sheetViews>
    <sheetView tabSelected="1" zoomScaleNormal="100" zoomScalePageLayoutView="80" workbookViewId="0">
      <selection activeCell="Q40" sqref="Q40"/>
    </sheetView>
  </sheetViews>
  <sheetFormatPr baseColWidth="10" defaultRowHeight="15" x14ac:dyDescent="0.25"/>
  <cols>
    <col min="1" max="1" width="9.42578125" customWidth="1"/>
    <col min="2" max="2" width="3.5703125" customWidth="1"/>
    <col min="3" max="3" width="10.85546875" customWidth="1"/>
    <col min="4" max="4" width="16.42578125" customWidth="1"/>
    <col min="5" max="5" width="13" customWidth="1"/>
    <col min="8" max="8" width="11" customWidth="1"/>
    <col min="9" max="11" width="6" customWidth="1"/>
    <col min="12" max="12" width="4.85546875" customWidth="1"/>
    <col min="13" max="13" width="31.5703125" bestFit="1" customWidth="1"/>
    <col min="16" max="17" width="13.7109375" customWidth="1"/>
    <col min="19" max="19" width="5.42578125" customWidth="1"/>
    <col min="20" max="20" width="8.140625" customWidth="1"/>
    <col min="21" max="21" width="29.85546875" customWidth="1"/>
    <col min="25" max="25" width="7.28515625" customWidth="1"/>
  </cols>
  <sheetData>
    <row r="2" spans="3:21" x14ac:dyDescent="0.25">
      <c r="C2" s="10" t="s">
        <v>36</v>
      </c>
      <c r="D2" s="10"/>
      <c r="M2" s="10" t="s">
        <v>36</v>
      </c>
      <c r="T2" s="10" t="s">
        <v>36</v>
      </c>
      <c r="U2" s="10"/>
    </row>
    <row r="3" spans="3:21" x14ac:dyDescent="0.25">
      <c r="C3" s="10" t="s">
        <v>38</v>
      </c>
      <c r="D3" s="10"/>
      <c r="M3" s="10" t="s">
        <v>38</v>
      </c>
      <c r="T3" s="10" t="s">
        <v>38</v>
      </c>
    </row>
    <row r="7" spans="3:21" x14ac:dyDescent="0.25">
      <c r="C7" s="2"/>
      <c r="D7" s="2"/>
      <c r="E7" s="2"/>
      <c r="H7" s="2"/>
      <c r="I7" s="2"/>
      <c r="J7" s="2"/>
      <c r="K7" s="2"/>
      <c r="L7" s="2"/>
    </row>
    <row r="8" spans="3:21" x14ac:dyDescent="0.25">
      <c r="C8" s="2"/>
      <c r="D8" s="2"/>
      <c r="E8" s="2"/>
      <c r="H8" s="2"/>
      <c r="I8" s="2"/>
      <c r="J8" s="2"/>
      <c r="K8" s="2"/>
      <c r="L8" s="2"/>
    </row>
    <row r="9" spans="3:21" x14ac:dyDescent="0.25">
      <c r="C9" s="2"/>
      <c r="D9" s="2"/>
      <c r="E9" s="2"/>
      <c r="H9" s="2"/>
      <c r="I9" s="2"/>
      <c r="J9" s="2"/>
      <c r="K9" s="2"/>
      <c r="L9" s="2"/>
    </row>
    <row r="10" spans="3:21" x14ac:dyDescent="0.25">
      <c r="H10" s="2"/>
      <c r="I10" s="2"/>
      <c r="J10" s="2"/>
      <c r="K10" s="2"/>
      <c r="L10" s="2"/>
    </row>
    <row r="11" spans="3:21" x14ac:dyDescent="0.25">
      <c r="H11" s="2"/>
      <c r="I11" s="2"/>
      <c r="J11" s="2"/>
      <c r="K11" s="2"/>
      <c r="L11" s="2"/>
    </row>
    <row r="12" spans="3:21" x14ac:dyDescent="0.25">
      <c r="H12" s="2"/>
      <c r="I12" s="2"/>
      <c r="J12" s="2"/>
      <c r="K12" s="2"/>
      <c r="L12" s="2"/>
    </row>
    <row r="13" spans="3:21" x14ac:dyDescent="0.25">
      <c r="H13" s="2"/>
      <c r="I13" s="2"/>
      <c r="J13" s="2"/>
      <c r="K13" s="2"/>
      <c r="L13" s="2"/>
    </row>
    <row r="14" spans="3:21" x14ac:dyDescent="0.25">
      <c r="C14" s="2"/>
      <c r="D14" s="2"/>
      <c r="E14" s="2"/>
      <c r="H14" s="2"/>
      <c r="I14" s="2"/>
      <c r="J14" s="2"/>
      <c r="K14" s="2"/>
      <c r="L14" s="2"/>
    </row>
    <row r="15" spans="3:21" x14ac:dyDescent="0.25">
      <c r="C15" s="2"/>
      <c r="D15" s="2"/>
      <c r="E15" s="2"/>
      <c r="H15" s="2"/>
      <c r="I15" s="2"/>
      <c r="J15" s="2"/>
      <c r="K15" s="2"/>
      <c r="L15" s="2"/>
    </row>
    <row r="16" spans="3:21" x14ac:dyDescent="0.25">
      <c r="C16" s="2"/>
      <c r="D16" s="2"/>
      <c r="E16" s="2"/>
      <c r="H16" s="2"/>
      <c r="I16" s="2"/>
      <c r="J16" s="2"/>
      <c r="K16" s="2"/>
      <c r="L16" s="2"/>
    </row>
    <row r="17" spans="3:23" x14ac:dyDescent="0.25">
      <c r="C17" s="2"/>
      <c r="D17" s="2"/>
      <c r="E17" s="2"/>
      <c r="H17" s="2"/>
      <c r="I17" s="2"/>
      <c r="J17" s="2"/>
      <c r="K17" s="2"/>
      <c r="L17" s="2"/>
      <c r="M17" s="3"/>
      <c r="N17" s="2"/>
    </row>
    <row r="18" spans="3:23" x14ac:dyDescent="0.25">
      <c r="C18" s="2"/>
      <c r="D18" s="2"/>
      <c r="E18" s="2"/>
      <c r="H18" s="2"/>
      <c r="I18" s="2"/>
      <c r="J18" s="2"/>
      <c r="K18" s="2"/>
      <c r="L18" s="2"/>
      <c r="M18" s="3"/>
      <c r="N18" s="2"/>
    </row>
    <row r="19" spans="3:23" x14ac:dyDescent="0.25">
      <c r="C19" s="2"/>
      <c r="D19" s="2"/>
      <c r="E19" s="2"/>
      <c r="H19" s="2"/>
      <c r="I19" s="2"/>
      <c r="J19" s="2"/>
      <c r="K19" s="2"/>
      <c r="L19" s="2"/>
      <c r="M19" s="3"/>
      <c r="N19" s="2"/>
    </row>
    <row r="20" spans="3:23" x14ac:dyDescent="0.25">
      <c r="C20" s="2"/>
      <c r="D20" s="2"/>
      <c r="E20" s="2"/>
      <c r="H20" s="2"/>
      <c r="I20" s="2"/>
      <c r="J20" s="2"/>
      <c r="K20" s="2"/>
      <c r="L20" s="2"/>
      <c r="M20" s="3"/>
      <c r="N20" s="2"/>
    </row>
    <row r="21" spans="3:23" x14ac:dyDescent="0.25">
      <c r="C21" s="2"/>
      <c r="D21" s="2"/>
      <c r="E21" s="2"/>
      <c r="H21" s="2"/>
      <c r="I21" s="2"/>
      <c r="J21" s="2"/>
      <c r="K21" s="2"/>
      <c r="L21" s="2"/>
      <c r="M21" s="3"/>
      <c r="N21" s="2"/>
    </row>
    <row r="22" spans="3:23" x14ac:dyDescent="0.25">
      <c r="C22" s="2"/>
      <c r="D22" s="2"/>
      <c r="E22" s="2"/>
      <c r="H22" s="2"/>
      <c r="I22" s="2"/>
      <c r="J22" s="2"/>
      <c r="K22" s="2"/>
      <c r="L22" s="2"/>
      <c r="M22" s="3"/>
      <c r="N22" s="2"/>
    </row>
    <row r="23" spans="3:23" x14ac:dyDescent="0.25">
      <c r="C23" s="2"/>
      <c r="D23" s="2"/>
      <c r="E23" s="2"/>
      <c r="H23" s="2"/>
      <c r="I23" s="2"/>
      <c r="J23" s="2"/>
      <c r="K23" s="2"/>
      <c r="L23" s="2"/>
      <c r="M23" s="3"/>
      <c r="N23" s="2"/>
    </row>
    <row r="24" spans="3:23" x14ac:dyDescent="0.25">
      <c r="C24" s="2"/>
      <c r="D24" s="2"/>
      <c r="E24" s="2"/>
      <c r="H24" s="2"/>
      <c r="I24" s="2"/>
      <c r="J24" s="2"/>
      <c r="K24" s="2"/>
      <c r="L24" s="2"/>
      <c r="M24" s="3"/>
      <c r="N24" s="2"/>
    </row>
    <row r="25" spans="3:23" x14ac:dyDescent="0.25">
      <c r="C25" s="2"/>
      <c r="D25" s="23" t="s">
        <v>32</v>
      </c>
      <c r="E25" s="24"/>
      <c r="F25" s="14"/>
      <c r="H25" s="2"/>
      <c r="I25" s="2"/>
      <c r="J25" s="2"/>
      <c r="K25" s="2"/>
      <c r="L25" s="2"/>
      <c r="M25" s="3"/>
      <c r="N25" s="2"/>
    </row>
    <row r="26" spans="3:23" x14ac:dyDescent="0.25">
      <c r="D26" s="25" t="s">
        <v>0</v>
      </c>
      <c r="E26" s="26"/>
      <c r="F26" s="5">
        <v>14</v>
      </c>
      <c r="H26" s="2"/>
      <c r="I26" s="2"/>
      <c r="J26" s="2"/>
      <c r="K26" s="2"/>
      <c r="L26" s="2"/>
      <c r="M26" s="3"/>
      <c r="N26" s="2"/>
    </row>
    <row r="27" spans="3:23" x14ac:dyDescent="0.25">
      <c r="D27" s="25" t="s">
        <v>1</v>
      </c>
      <c r="E27" s="26"/>
      <c r="F27" s="5">
        <v>0</v>
      </c>
      <c r="H27" s="2"/>
      <c r="I27" s="2"/>
      <c r="J27" s="2"/>
      <c r="K27" s="2"/>
      <c r="L27" s="2"/>
      <c r="M27" s="3"/>
      <c r="N27" s="2"/>
    </row>
    <row r="28" spans="3:23" x14ac:dyDescent="0.25">
      <c r="D28" s="15" t="s">
        <v>2</v>
      </c>
      <c r="E28" s="16"/>
      <c r="F28" s="17">
        <f>SUM(F26:F27)</f>
        <v>14</v>
      </c>
      <c r="H28" s="2"/>
      <c r="I28" s="2"/>
      <c r="J28" s="2"/>
      <c r="K28" s="2"/>
      <c r="L28" s="2"/>
      <c r="M28" s="3"/>
      <c r="N28" s="2"/>
      <c r="U28" s="27" t="s">
        <v>34</v>
      </c>
      <c r="V28" s="28"/>
      <c r="W28" s="29"/>
    </row>
    <row r="29" spans="3:23" x14ac:dyDescent="0.25">
      <c r="H29" s="2"/>
      <c r="I29" s="2"/>
      <c r="J29" s="2"/>
      <c r="K29" s="2"/>
      <c r="L29" s="2"/>
      <c r="M29" s="30" t="s">
        <v>17</v>
      </c>
      <c r="N29" s="30"/>
      <c r="U29" s="6" t="s">
        <v>21</v>
      </c>
      <c r="V29" s="11">
        <v>4</v>
      </c>
      <c r="W29" s="13">
        <f t="shared" ref="W29:W47" si="0">+V29/$V$47</f>
        <v>0.2857142857142857</v>
      </c>
    </row>
    <row r="30" spans="3:23" x14ac:dyDescent="0.25">
      <c r="C30" s="2"/>
      <c r="D30" s="2"/>
      <c r="E30" s="2"/>
      <c r="H30" s="2"/>
      <c r="I30" s="2"/>
      <c r="J30" s="2"/>
      <c r="K30" s="2"/>
      <c r="L30" s="2"/>
      <c r="M30" s="1" t="s">
        <v>10</v>
      </c>
      <c r="N30" s="5">
        <v>0</v>
      </c>
      <c r="U30" s="6" t="s">
        <v>30</v>
      </c>
      <c r="V30" s="11">
        <v>1</v>
      </c>
      <c r="W30" s="13">
        <f t="shared" si="0"/>
        <v>7.1428571428571425E-2</v>
      </c>
    </row>
    <row r="31" spans="3:23" x14ac:dyDescent="0.25">
      <c r="C31" s="2"/>
      <c r="D31" s="27" t="s">
        <v>33</v>
      </c>
      <c r="E31" s="28"/>
      <c r="F31" s="28"/>
      <c r="G31" s="31"/>
      <c r="H31" s="2"/>
      <c r="I31" s="2"/>
      <c r="J31" s="2"/>
      <c r="K31" s="2"/>
      <c r="L31" s="2"/>
      <c r="M31" s="1" t="s">
        <v>11</v>
      </c>
      <c r="N31" s="5">
        <v>14</v>
      </c>
      <c r="U31" s="6" t="s">
        <v>20</v>
      </c>
      <c r="V31" s="11">
        <v>1</v>
      </c>
      <c r="W31" s="13">
        <f t="shared" si="0"/>
        <v>7.1428571428571425E-2</v>
      </c>
    </row>
    <row r="32" spans="3:23" x14ac:dyDescent="0.25">
      <c r="D32" s="32" t="s">
        <v>3</v>
      </c>
      <c r="E32" s="33"/>
      <c r="F32" s="5">
        <v>9</v>
      </c>
      <c r="G32" s="8">
        <f>F32/F34</f>
        <v>0.6428571428571429</v>
      </c>
      <c r="H32" s="2"/>
      <c r="I32" s="2"/>
      <c r="J32" s="2"/>
      <c r="K32" s="2"/>
      <c r="L32" s="2"/>
      <c r="M32" s="15" t="s">
        <v>2</v>
      </c>
      <c r="N32" s="17">
        <f>SUM(N30:N31)</f>
        <v>14</v>
      </c>
      <c r="U32" s="6" t="s">
        <v>25</v>
      </c>
      <c r="V32" s="11">
        <v>1</v>
      </c>
      <c r="W32" s="13">
        <f t="shared" si="0"/>
        <v>7.1428571428571425E-2</v>
      </c>
    </row>
    <row r="33" spans="4:23" x14ac:dyDescent="0.25">
      <c r="D33" s="32" t="s">
        <v>4</v>
      </c>
      <c r="E33" s="33"/>
      <c r="F33" s="7">
        <v>5</v>
      </c>
      <c r="G33" s="8">
        <f>F33/F34</f>
        <v>0.35714285714285715</v>
      </c>
      <c r="H33" s="2"/>
      <c r="I33" s="2"/>
      <c r="J33" s="2"/>
      <c r="K33" s="2"/>
      <c r="L33" s="2"/>
      <c r="M33" s="3"/>
      <c r="N33" s="2"/>
      <c r="U33" s="6" t="s">
        <v>18</v>
      </c>
      <c r="V33" s="11">
        <v>3</v>
      </c>
      <c r="W33" s="13">
        <f t="shared" si="0"/>
        <v>0.21428571428571427</v>
      </c>
    </row>
    <row r="34" spans="4:23" x14ac:dyDescent="0.25">
      <c r="D34" s="18" t="s">
        <v>5</v>
      </c>
      <c r="E34" s="18"/>
      <c r="F34" s="19">
        <f>SUM(F32:F33)</f>
        <v>14</v>
      </c>
      <c r="G34" s="20">
        <f>+G32+G33</f>
        <v>1</v>
      </c>
      <c r="H34" s="2"/>
      <c r="I34" s="2"/>
      <c r="J34" s="2"/>
      <c r="K34" s="2"/>
      <c r="L34" s="2"/>
      <c r="M34" s="3"/>
      <c r="N34" s="2"/>
      <c r="U34" s="6" t="s">
        <v>22</v>
      </c>
      <c r="V34" s="11">
        <v>1</v>
      </c>
      <c r="W34" s="13">
        <f t="shared" si="0"/>
        <v>7.1428571428571425E-2</v>
      </c>
    </row>
    <row r="35" spans="4:23" x14ac:dyDescent="0.25">
      <c r="H35" s="2"/>
      <c r="I35" s="2"/>
      <c r="J35" s="2"/>
      <c r="K35" s="2"/>
      <c r="L35" s="2"/>
      <c r="M35" s="3"/>
      <c r="N35" s="2"/>
      <c r="U35" s="6" t="s">
        <v>37</v>
      </c>
      <c r="V35" s="11">
        <v>1</v>
      </c>
      <c r="W35" s="13">
        <f t="shared" si="0"/>
        <v>7.1428571428571425E-2</v>
      </c>
    </row>
    <row r="36" spans="4:23" x14ac:dyDescent="0.25">
      <c r="M36" s="27" t="s">
        <v>12</v>
      </c>
      <c r="N36" s="28"/>
      <c r="O36" s="29"/>
      <c r="U36" s="6" t="s">
        <v>24</v>
      </c>
      <c r="V36" s="11">
        <v>0</v>
      </c>
      <c r="W36" s="13">
        <f t="shared" si="0"/>
        <v>0</v>
      </c>
    </row>
    <row r="37" spans="4:23" x14ac:dyDescent="0.25">
      <c r="M37" s="1" t="s">
        <v>7</v>
      </c>
      <c r="N37" s="5">
        <v>8</v>
      </c>
      <c r="O37" s="9">
        <f>N37/$N$42</f>
        <v>0.5714285714285714</v>
      </c>
      <c r="U37" s="6" t="s">
        <v>26</v>
      </c>
      <c r="V37" s="11">
        <v>0</v>
      </c>
      <c r="W37" s="13">
        <f t="shared" si="0"/>
        <v>0</v>
      </c>
    </row>
    <row r="38" spans="4:23" x14ac:dyDescent="0.25">
      <c r="M38" s="1" t="s">
        <v>6</v>
      </c>
      <c r="N38" s="5">
        <v>5</v>
      </c>
      <c r="O38" s="9">
        <f>N38/$N$42</f>
        <v>0.35714285714285715</v>
      </c>
      <c r="U38" s="6" t="s">
        <v>19</v>
      </c>
      <c r="V38" s="11">
        <v>0</v>
      </c>
      <c r="W38" s="13">
        <f t="shared" si="0"/>
        <v>0</v>
      </c>
    </row>
    <row r="39" spans="4:23" x14ac:dyDescent="0.25">
      <c r="M39" s="1" t="s">
        <v>35</v>
      </c>
      <c r="N39" s="5">
        <v>1</v>
      </c>
      <c r="O39" s="9">
        <f>N39/$N$42</f>
        <v>7.1428571428571425E-2</v>
      </c>
      <c r="U39" s="6" t="s">
        <v>31</v>
      </c>
      <c r="V39" s="11">
        <v>1</v>
      </c>
      <c r="W39" s="13">
        <f t="shared" si="0"/>
        <v>7.1428571428571425E-2</v>
      </c>
    </row>
    <row r="40" spans="4:23" x14ac:dyDescent="0.25">
      <c r="M40" s="1" t="s">
        <v>8</v>
      </c>
      <c r="N40" s="5">
        <v>0</v>
      </c>
      <c r="O40" s="9">
        <f>N40/$N$42</f>
        <v>0</v>
      </c>
      <c r="U40" s="6" t="s">
        <v>23</v>
      </c>
      <c r="V40" s="11">
        <v>0</v>
      </c>
      <c r="W40" s="13">
        <f t="shared" si="0"/>
        <v>0</v>
      </c>
    </row>
    <row r="41" spans="4:23" x14ac:dyDescent="0.25">
      <c r="M41" s="1" t="s">
        <v>9</v>
      </c>
      <c r="N41" s="5">
        <v>0</v>
      </c>
      <c r="O41" s="9">
        <f>N41/$N$42</f>
        <v>0</v>
      </c>
      <c r="U41" s="6" t="s">
        <v>14</v>
      </c>
      <c r="V41" s="11">
        <v>0</v>
      </c>
      <c r="W41" s="13">
        <f t="shared" si="0"/>
        <v>0</v>
      </c>
    </row>
    <row r="42" spans="4:23" x14ac:dyDescent="0.25">
      <c r="G42" s="4"/>
      <c r="M42" s="15" t="s">
        <v>5</v>
      </c>
      <c r="N42" s="19">
        <f>SUM(N37:N41)</f>
        <v>14</v>
      </c>
      <c r="O42" s="21"/>
      <c r="U42" s="6" t="s">
        <v>16</v>
      </c>
      <c r="V42" s="11">
        <v>0</v>
      </c>
      <c r="W42" s="13">
        <f t="shared" si="0"/>
        <v>0</v>
      </c>
    </row>
    <row r="43" spans="4:23" x14ac:dyDescent="0.25">
      <c r="G43" s="4"/>
      <c r="H43" s="2"/>
      <c r="I43" s="2"/>
      <c r="J43" s="2"/>
      <c r="K43" s="2"/>
      <c r="L43" s="2"/>
      <c r="M43" s="3"/>
      <c r="U43" s="6" t="s">
        <v>28</v>
      </c>
      <c r="V43" s="11">
        <v>0</v>
      </c>
      <c r="W43" s="13">
        <f t="shared" si="0"/>
        <v>0</v>
      </c>
    </row>
    <row r="44" spans="4:23" x14ac:dyDescent="0.25">
      <c r="G44" s="4"/>
      <c r="U44" s="6" t="s">
        <v>29</v>
      </c>
      <c r="V44" s="11">
        <v>0</v>
      </c>
      <c r="W44" s="13">
        <f t="shared" si="0"/>
        <v>0</v>
      </c>
    </row>
    <row r="45" spans="4:23" x14ac:dyDescent="0.25">
      <c r="G45" s="4"/>
      <c r="U45" s="6" t="s">
        <v>15</v>
      </c>
      <c r="V45" s="11">
        <v>1</v>
      </c>
      <c r="W45" s="13">
        <f t="shared" si="0"/>
        <v>7.1428571428571425E-2</v>
      </c>
    </row>
    <row r="46" spans="4:23" x14ac:dyDescent="0.25">
      <c r="G46" s="4"/>
      <c r="U46" s="6" t="s">
        <v>27</v>
      </c>
      <c r="V46" s="12">
        <v>0</v>
      </c>
      <c r="W46" s="13">
        <f t="shared" si="0"/>
        <v>0</v>
      </c>
    </row>
    <row r="47" spans="4:23" x14ac:dyDescent="0.25">
      <c r="G47" s="4"/>
      <c r="U47" s="18" t="s">
        <v>13</v>
      </c>
      <c r="V47" s="17">
        <f>SUM(V29:V46)</f>
        <v>14</v>
      </c>
      <c r="W47" s="22">
        <f t="shared" si="0"/>
        <v>1</v>
      </c>
    </row>
    <row r="48" spans="4:23" x14ac:dyDescent="0.25">
      <c r="G48" s="4"/>
    </row>
    <row r="49" spans="3:13" x14ac:dyDescent="0.25">
      <c r="G49" s="4"/>
    </row>
    <row r="50" spans="3:13" x14ac:dyDescent="0.25">
      <c r="G50" s="4"/>
    </row>
    <row r="51" spans="3:13" x14ac:dyDescent="0.25">
      <c r="G51" s="4"/>
    </row>
    <row r="52" spans="3:13" x14ac:dyDescent="0.25">
      <c r="G52" s="4"/>
    </row>
    <row r="53" spans="3:13" x14ac:dyDescent="0.25">
      <c r="G53" s="4"/>
    </row>
    <row r="54" spans="3:13" x14ac:dyDescent="0.25">
      <c r="G54" s="4"/>
      <c r="H54" s="2"/>
      <c r="I54" s="2"/>
      <c r="J54" s="2"/>
      <c r="K54" s="2"/>
      <c r="L54" s="2"/>
      <c r="M54" s="2"/>
    </row>
    <row r="55" spans="3:13" x14ac:dyDescent="0.25">
      <c r="G55" s="4"/>
      <c r="H55" s="2"/>
      <c r="I55" s="2"/>
      <c r="J55" s="2"/>
      <c r="K55" s="2"/>
      <c r="L55" s="2"/>
      <c r="M55" s="2"/>
    </row>
    <row r="56" spans="3:13" x14ac:dyDescent="0.25">
      <c r="G56" s="4"/>
      <c r="H56" s="2"/>
      <c r="I56" s="2"/>
      <c r="J56" s="2"/>
      <c r="K56" s="2"/>
      <c r="L56" s="2"/>
      <c r="M56" s="2"/>
    </row>
    <row r="57" spans="3:13" x14ac:dyDescent="0.25">
      <c r="G57" s="4"/>
      <c r="H57" s="2"/>
      <c r="I57" s="2"/>
      <c r="J57" s="2"/>
      <c r="K57" s="2"/>
      <c r="L57" s="2"/>
      <c r="M57" s="2"/>
    </row>
    <row r="58" spans="3:13" x14ac:dyDescent="0.25">
      <c r="G58" s="4"/>
    </row>
    <row r="59" spans="3:13" x14ac:dyDescent="0.25">
      <c r="G59" s="4"/>
    </row>
    <row r="60" spans="3:13" x14ac:dyDescent="0.25">
      <c r="G60" s="4"/>
    </row>
    <row r="61" spans="3:13" x14ac:dyDescent="0.25">
      <c r="C61" s="2"/>
      <c r="D61" s="2"/>
      <c r="E61" s="2"/>
    </row>
    <row r="62" spans="3:13" x14ac:dyDescent="0.25">
      <c r="C62" s="2"/>
      <c r="D62" s="2"/>
      <c r="E62" s="2"/>
    </row>
    <row r="63" spans="3:13" x14ac:dyDescent="0.25">
      <c r="C63" s="2"/>
      <c r="D63" s="2"/>
      <c r="E63" s="2"/>
    </row>
    <row r="64" spans="3:13" x14ac:dyDescent="0.25">
      <c r="C64" s="2"/>
      <c r="D64" s="2"/>
      <c r="E64" s="2"/>
    </row>
  </sheetData>
  <mergeCells count="9">
    <mergeCell ref="U28:W28"/>
    <mergeCell ref="M29:N29"/>
    <mergeCell ref="M36:O36"/>
    <mergeCell ref="D25:E25"/>
    <mergeCell ref="D33:E33"/>
    <mergeCell ref="D26:E26"/>
    <mergeCell ref="D27:E27"/>
    <mergeCell ref="D31:G31"/>
    <mergeCell ref="D32:E32"/>
  </mergeCells>
  <pageMargins left="0.61197916666666663" right="0.7" top="0.75" bottom="0.75" header="0.3" footer="0.3"/>
  <pageSetup paperSize="9" scale="89" orientation="portrait" r:id="rId1"/>
  <colBreaks count="2" manualBreakCount="2">
    <brk id="9" max="1048575" man="1"/>
    <brk id="17" max="4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218E8814FF0E4B8D59F85948C9A6BE" ma:contentTypeVersion="1" ma:contentTypeDescription="Crear nuevo documento." ma:contentTypeScope="" ma:versionID="4746302408b06b25dd8825d1eb4757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d57e562b9ec68bb8f7390955f0c5c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A2B9B84-A1A5-475C-8E3F-A2D42CC1BAFC}"/>
</file>

<file path=customXml/itemProps2.xml><?xml version="1.0" encoding="utf-8"?>
<ds:datastoreItem xmlns:ds="http://schemas.openxmlformats.org/officeDocument/2006/customXml" ds:itemID="{9EDDE302-5D52-449D-8E8D-E24F253F7A55}"/>
</file>

<file path=customXml/itemProps3.xml><?xml version="1.0" encoding="utf-8"?>
<ds:datastoreItem xmlns:ds="http://schemas.openxmlformats.org/officeDocument/2006/customXml" ds:itemID="{C7176600-0408-4971-AD21-021D9D7E1B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2018</vt:lpstr>
      <vt:lpstr>' 2018'!Print_Area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SS_TAG(Jorge Díaz Carrascosa)</dc:creator>
  <cp:lastModifiedBy>Transparencia_y_P.Datos_TAE(Jorge Díaz Carrascosa)</cp:lastModifiedBy>
  <cp:lastPrinted>2019-09-16T09:31:50Z</cp:lastPrinted>
  <dcterms:created xsi:type="dcterms:W3CDTF">2019-09-11T10:14:30Z</dcterms:created>
  <dcterms:modified xsi:type="dcterms:W3CDTF">2019-10-17T05:29:39Z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0x010100D9218E8814FF0E4B8D59F85948C9A6BE</vt:lpwstr>
  </property>
</Properties>
</file>