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ARENCIA\A. PORTAL TRANSPARENCIA\A. Publicidad Activa\Contratación\Datos Estadísticos\2021\"/>
    </mc:Choice>
  </mc:AlternateContent>
  <xr:revisionPtr revIDLastSave="0" documentId="13_ncr:1_{7924E341-F0EC-4510-8D85-04930A0E35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tadísticas contratos 202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7" i="5"/>
  <c r="I4" i="5"/>
  <c r="H5" i="5"/>
  <c r="H6" i="5"/>
  <c r="H7" i="5"/>
  <c r="H4" i="5"/>
  <c r="G8" i="5"/>
  <c r="F8" i="5"/>
  <c r="E8" i="5"/>
  <c r="D8" i="5"/>
  <c r="C8" i="5"/>
  <c r="I8" i="5" s="1"/>
  <c r="B8" i="5"/>
  <c r="H8" i="5" s="1"/>
</calcChain>
</file>

<file path=xl/sharedStrings.xml><?xml version="1.0" encoding="utf-8"?>
<sst xmlns="http://schemas.openxmlformats.org/spreadsheetml/2006/main" count="25" uniqueCount="15">
  <si>
    <t>ABIERTO SIMPLIFICADO</t>
  </si>
  <si>
    <t>ABIERTO</t>
  </si>
  <si>
    <t>NEGOCIADO SIN PUBLICIDAD</t>
  </si>
  <si>
    <t>TOTAL</t>
  </si>
  <si>
    <t>TIPO DE CONTRATO</t>
  </si>
  <si>
    <t>Nº</t>
  </si>
  <si>
    <t>Importe €</t>
  </si>
  <si>
    <t>SUMINISTROS</t>
  </si>
  <si>
    <t>SERVICIOS</t>
  </si>
  <si>
    <t>OBRAS</t>
  </si>
  <si>
    <t>CONTRATOS 
AÑO 2021</t>
  </si>
  <si>
    <t>CONCESIÓN DE SERVICIOS</t>
  </si>
  <si>
    <r>
      <rPr>
        <b/>
        <u/>
        <sz val="9"/>
        <color indexed="8"/>
        <rFont val="Arial"/>
        <family val="2"/>
      </rPr>
      <t>Total Nº contratos</t>
    </r>
    <r>
      <rPr>
        <b/>
        <sz val="9"/>
        <color indexed="8"/>
        <rFont val="Arial"/>
        <family val="2"/>
      </rPr>
      <t>: 24</t>
    </r>
  </si>
  <si>
    <r>
      <rPr>
        <b/>
        <u/>
        <sz val="9"/>
        <color indexed="8"/>
        <rFont val="Arial"/>
        <family val="2"/>
      </rPr>
      <t>Total Importe (Sin IVA y otros imp.)</t>
    </r>
    <r>
      <rPr>
        <b/>
        <sz val="9"/>
        <color indexed="8"/>
        <rFont val="Arial"/>
        <family val="2"/>
      </rPr>
      <t>: 
5.175.662,80 €</t>
    </r>
  </si>
  <si>
    <r>
      <t xml:space="preserve">                Porcentaje en volumen presupuestario de los Contratos adjudicados por procedimiento (Año 2021)
                </t>
    </r>
    <r>
      <rPr>
        <b/>
        <i/>
        <sz val="12"/>
        <color indexed="8"/>
        <rFont val="Calibri"/>
        <family val="2"/>
        <scheme val="minor"/>
      </rPr>
      <t>Percentatge en volum pressupostari dels Contractes adjudicats per procediment (Any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</si>
</sst>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3" fillId="0" borderId="6" xfId="0" applyFont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4" fontId="0" fillId="0" borderId="0" xfId="0" applyNumberFormat="1"/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/>
    <xf numFmtId="3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ESTADISTICAS POR TIPO DE PROCEDIMIENTO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0B-4A1D-A50B-357B51369D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0B-4A1D-A50B-357B51369D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0B-4A1D-A50B-357B51369D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contratos 2021'!$A$17:$A$19</c:f>
              <c:strCache>
                <c:ptCount val="3"/>
                <c:pt idx="0">
                  <c:v>ABIERTO SIMPLIFICADO</c:v>
                </c:pt>
                <c:pt idx="1">
                  <c:v>ABIERTO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2021'!$B$17:$B$19</c:f>
              <c:numCache>
                <c:formatCode>#,##0.00</c:formatCode>
                <c:ptCount val="3"/>
                <c:pt idx="0">
                  <c:v>2679915.6</c:v>
                </c:pt>
                <c:pt idx="1">
                  <c:v>1349881.51</c:v>
                </c:pt>
                <c:pt idx="2">
                  <c:v>1145865.69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2EC-9A23-E23F56862A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171449</xdr:rowOff>
    </xdr:from>
    <xdr:to>
      <xdr:col>7</xdr:col>
      <xdr:colOff>66674</xdr:colOff>
      <xdr:row>32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161925</xdr:rowOff>
    </xdr:from>
    <xdr:to>
      <xdr:col>0</xdr:col>
      <xdr:colOff>723900</xdr:colOff>
      <xdr:row>0</xdr:row>
      <xdr:rowOff>1104899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CB38C75-93D2-4866-92DB-608EAB16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62865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G11" sqref="G11"/>
    </sheetView>
  </sheetViews>
  <sheetFormatPr baseColWidth="10" defaultRowHeight="15" x14ac:dyDescent="0.25"/>
  <cols>
    <col min="1" max="1" width="19.85546875" customWidth="1"/>
    <col min="2" max="2" width="14.7109375" customWidth="1"/>
    <col min="3" max="3" width="14.140625" customWidth="1"/>
    <col min="4" max="4" width="14" customWidth="1"/>
    <col min="5" max="5" width="14.140625" customWidth="1"/>
    <col min="6" max="6" width="15.28515625" customWidth="1"/>
    <col min="7" max="7" width="13" customWidth="1"/>
    <col min="8" max="8" width="12.140625" customWidth="1"/>
    <col min="9" max="9" width="12.5703125" customWidth="1"/>
    <col min="10" max="11" width="11.42578125" hidden="1" customWidth="1"/>
  </cols>
  <sheetData>
    <row r="1" spans="1:11" ht="98.25" customHeight="1" thickBot="1" x14ac:dyDescent="0.3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4.75" thickBot="1" x14ac:dyDescent="0.3">
      <c r="A2" s="23" t="s">
        <v>10</v>
      </c>
      <c r="B2" s="28" t="s">
        <v>0</v>
      </c>
      <c r="C2" s="29"/>
      <c r="D2" s="28" t="s">
        <v>1</v>
      </c>
      <c r="E2" s="29"/>
      <c r="F2" s="28" t="s">
        <v>2</v>
      </c>
      <c r="G2" s="29"/>
      <c r="H2" s="28" t="s">
        <v>3</v>
      </c>
      <c r="I2" s="30"/>
    </row>
    <row r="3" spans="1:11" ht="15.75" thickBot="1" x14ac:dyDescent="0.3">
      <c r="A3" s="2" t="s">
        <v>4</v>
      </c>
      <c r="B3" s="3" t="s">
        <v>5</v>
      </c>
      <c r="C3" s="3" t="s">
        <v>6</v>
      </c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4" t="s">
        <v>6</v>
      </c>
    </row>
    <row r="4" spans="1:11" ht="15.75" thickBot="1" x14ac:dyDescent="0.3">
      <c r="A4" s="5" t="s">
        <v>7</v>
      </c>
      <c r="B4" s="6">
        <v>0</v>
      </c>
      <c r="C4" s="7">
        <v>0</v>
      </c>
      <c r="D4" s="6">
        <v>1</v>
      </c>
      <c r="E4" s="7">
        <v>0</v>
      </c>
      <c r="F4" s="6">
        <v>0</v>
      </c>
      <c r="G4" s="7">
        <v>0</v>
      </c>
      <c r="H4" s="19">
        <f>SUM(B4+D4+F4)</f>
        <v>1</v>
      </c>
      <c r="I4" s="20">
        <f>SUM(C4+E4+G4)</f>
        <v>0</v>
      </c>
    </row>
    <row r="5" spans="1:11" ht="15.75" thickBot="1" x14ac:dyDescent="0.3">
      <c r="A5" s="5" t="s">
        <v>8</v>
      </c>
      <c r="B5" s="6">
        <v>8</v>
      </c>
      <c r="C5" s="7">
        <v>162081.32</v>
      </c>
      <c r="D5" s="6">
        <v>5</v>
      </c>
      <c r="E5" s="7">
        <v>273417.63</v>
      </c>
      <c r="F5" s="6">
        <v>0</v>
      </c>
      <c r="G5" s="7">
        <v>0</v>
      </c>
      <c r="H5" s="19">
        <f t="shared" ref="H5:H7" si="0">SUM(B5+D5+F5)</f>
        <v>13</v>
      </c>
      <c r="I5" s="21">
        <f t="shared" ref="I5:I7" si="1">SUM(C5+E5+G5)</f>
        <v>435498.95</v>
      </c>
    </row>
    <row r="6" spans="1:11" ht="15.75" thickBot="1" x14ac:dyDescent="0.3">
      <c r="A6" s="5" t="s">
        <v>9</v>
      </c>
      <c r="B6" s="6">
        <v>7</v>
      </c>
      <c r="C6" s="7">
        <v>2517834.2799999998</v>
      </c>
      <c r="D6" s="6">
        <v>2</v>
      </c>
      <c r="E6" s="7">
        <v>1076463.8799999999</v>
      </c>
      <c r="F6" s="6">
        <v>0</v>
      </c>
      <c r="G6" s="7">
        <v>0</v>
      </c>
      <c r="H6" s="19">
        <f t="shared" si="0"/>
        <v>9</v>
      </c>
      <c r="I6" s="21">
        <f t="shared" si="1"/>
        <v>3594298.1599999997</v>
      </c>
    </row>
    <row r="7" spans="1:11" ht="24.75" thickBot="1" x14ac:dyDescent="0.3">
      <c r="A7" s="5" t="s">
        <v>11</v>
      </c>
      <c r="B7" s="6">
        <v>0</v>
      </c>
      <c r="C7" s="7">
        <v>0</v>
      </c>
      <c r="D7" s="6">
        <v>0</v>
      </c>
      <c r="E7" s="7">
        <v>0</v>
      </c>
      <c r="F7" s="6">
        <v>1</v>
      </c>
      <c r="G7" s="7">
        <v>1145865.69</v>
      </c>
      <c r="H7" s="19">
        <f t="shared" si="0"/>
        <v>1</v>
      </c>
      <c r="I7" s="22">
        <f t="shared" si="1"/>
        <v>1145865.69</v>
      </c>
      <c r="J7" s="15"/>
    </row>
    <row r="8" spans="1:11" ht="15.75" thickBot="1" x14ac:dyDescent="0.3">
      <c r="A8" s="3" t="s">
        <v>3</v>
      </c>
      <c r="B8" s="8">
        <f t="shared" ref="B8:G8" si="2">SUM(B4:B7)</f>
        <v>15</v>
      </c>
      <c r="C8" s="9">
        <f t="shared" si="2"/>
        <v>2679915.5999999996</v>
      </c>
      <c r="D8" s="8">
        <f t="shared" si="2"/>
        <v>8</v>
      </c>
      <c r="E8" s="9">
        <f t="shared" si="2"/>
        <v>1349881.5099999998</v>
      </c>
      <c r="F8" s="8">
        <f t="shared" si="2"/>
        <v>1</v>
      </c>
      <c r="G8" s="9">
        <f t="shared" si="2"/>
        <v>1145865.69</v>
      </c>
      <c r="H8" s="8">
        <f>SUM(B8+D8+F8)</f>
        <v>24</v>
      </c>
      <c r="I8" s="10">
        <f>C8+E8+G8</f>
        <v>5175662.7999999989</v>
      </c>
    </row>
    <row r="9" spans="1:11" x14ac:dyDescent="0.25">
      <c r="A9" s="11"/>
      <c r="B9" s="12"/>
      <c r="C9" s="1"/>
      <c r="D9" s="1"/>
      <c r="E9" s="11"/>
      <c r="F9" s="31"/>
      <c r="G9" s="31"/>
      <c r="H9" s="31"/>
      <c r="I9" s="32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1" ht="26.25" customHeight="1" x14ac:dyDescent="0.25">
      <c r="A12" s="13" t="s">
        <v>12</v>
      </c>
      <c r="B12" s="14"/>
      <c r="C12" s="26" t="s">
        <v>13</v>
      </c>
      <c r="D12" s="27"/>
      <c r="E12" s="27"/>
      <c r="F12" s="1"/>
      <c r="G12" s="1"/>
      <c r="H12" s="1"/>
      <c r="I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8" t="s">
        <v>0</v>
      </c>
      <c r="B17" s="15">
        <v>2679915.6</v>
      </c>
      <c r="C17" s="1"/>
      <c r="D17" s="1"/>
      <c r="E17" s="1"/>
      <c r="F17" s="1"/>
      <c r="G17" s="1"/>
      <c r="H17" s="1"/>
      <c r="I17" s="1"/>
    </row>
    <row r="18" spans="1:9" x14ac:dyDescent="0.25">
      <c r="A18" s="17" t="s">
        <v>1</v>
      </c>
      <c r="B18" s="15">
        <v>1349881.51</v>
      </c>
      <c r="C18" s="1"/>
      <c r="D18" s="1"/>
      <c r="E18" s="1"/>
      <c r="F18" s="1"/>
      <c r="G18" s="1"/>
      <c r="H18" s="1"/>
      <c r="I18" s="1"/>
    </row>
    <row r="19" spans="1:9" x14ac:dyDescent="0.25">
      <c r="A19" s="18" t="s">
        <v>2</v>
      </c>
      <c r="B19" s="15">
        <v>1145865.69</v>
      </c>
      <c r="C19" s="1"/>
      <c r="D19" s="1"/>
      <c r="E19" s="1"/>
      <c r="F19" s="1"/>
      <c r="G19" s="1"/>
      <c r="H19" s="1"/>
      <c r="I19" s="1"/>
    </row>
    <row r="20" spans="1:9" x14ac:dyDescent="0.25">
      <c r="A20" s="15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5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5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5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5"/>
      <c r="B24" s="15"/>
      <c r="C24" s="1"/>
      <c r="D24" s="1"/>
      <c r="E24" s="1"/>
      <c r="F24" s="1"/>
      <c r="G24" s="1"/>
      <c r="H24" s="1"/>
      <c r="I24" s="1"/>
    </row>
    <row r="25" spans="1:9" x14ac:dyDescent="0.25">
      <c r="A25" s="15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5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5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5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5"/>
      <c r="B29" s="1"/>
      <c r="C29" s="15"/>
      <c r="D29" s="1"/>
      <c r="E29" s="1"/>
      <c r="F29" s="1"/>
      <c r="G29" s="1"/>
      <c r="H29" s="1"/>
      <c r="I29" s="1"/>
    </row>
    <row r="30" spans="1:9" x14ac:dyDescent="0.25">
      <c r="A30" s="15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5"/>
      <c r="B31" s="1"/>
      <c r="C31" s="16"/>
      <c r="D31" s="1"/>
      <c r="E31" s="1"/>
      <c r="F31" s="1"/>
      <c r="G31" s="1"/>
      <c r="H31" s="1"/>
      <c r="I31" s="1"/>
    </row>
    <row r="32" spans="1:9" x14ac:dyDescent="0.25">
      <c r="A32" s="15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5"/>
      <c r="B33" s="1"/>
      <c r="C33" s="1"/>
      <c r="D33" s="1"/>
      <c r="E33" s="1"/>
      <c r="F33" s="1"/>
      <c r="G33" s="1"/>
      <c r="H33" s="1"/>
      <c r="I33" s="1"/>
    </row>
  </sheetData>
  <mergeCells count="7">
    <mergeCell ref="A1:K1"/>
    <mergeCell ref="C12:E12"/>
    <mergeCell ref="B2:C2"/>
    <mergeCell ref="D2:E2"/>
    <mergeCell ref="F2:G2"/>
    <mergeCell ref="H2:I2"/>
    <mergeCell ref="F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contratos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Transparencia_y_P.Datos_TAE(Jorge Díaz Carrascosa)</cp:lastModifiedBy>
  <cp:lastPrinted>2022-04-04T05:27:35Z</cp:lastPrinted>
  <dcterms:created xsi:type="dcterms:W3CDTF">2022-02-01T07:02:39Z</dcterms:created>
  <dcterms:modified xsi:type="dcterms:W3CDTF">2022-04-04T05:51:45Z</dcterms:modified>
</cp:coreProperties>
</file>