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3.xml" ContentType="application/vnd.openxmlformats-officedocument.drawingml.char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440" windowHeight="10050"/>
  </bookViews>
  <sheets>
    <sheet name="2020" sheetId="5" r:id="rId1"/>
  </sheets>
  <definedNames>
    <definedName name="Print_Area" localSheetId="0">'2020'!$A$1:$AA$54</definedName>
  </definedNames>
  <calcPr calcId="145621"/>
</workbook>
</file>

<file path=xl/calcChain.xml><?xml version="1.0" encoding="utf-8"?>
<calcChain xmlns="http://schemas.openxmlformats.org/spreadsheetml/2006/main">
  <c r="O42" i="5" l="1"/>
  <c r="G34" i="5"/>
  <c r="X53" i="5" l="1"/>
  <c r="Y48" i="5" s="1"/>
  <c r="Y52" i="5" l="1"/>
  <c r="Y51" i="5"/>
  <c r="Y50" i="5"/>
  <c r="Y49" i="5"/>
  <c r="Y47" i="5"/>
  <c r="F28" i="5"/>
  <c r="Y45" i="5" l="1"/>
  <c r="N42" i="5"/>
  <c r="O37" i="5" s="1"/>
  <c r="F34" i="5"/>
  <c r="G33" i="5" s="1"/>
  <c r="N32" i="5"/>
  <c r="G32" i="5" l="1"/>
  <c r="Y40" i="5"/>
  <c r="Y41" i="5"/>
  <c r="Y43" i="5"/>
  <c r="Y38" i="5"/>
  <c r="Y37" i="5"/>
  <c r="Y39" i="5"/>
  <c r="O40" i="5"/>
  <c r="O38" i="5"/>
  <c r="O41" i="5"/>
  <c r="O39" i="5"/>
  <c r="Y42" i="5"/>
  <c r="Y44" i="5"/>
  <c r="Y46" i="5"/>
  <c r="Y53" i="5" l="1"/>
</calcChain>
</file>

<file path=xl/sharedStrings.xml><?xml version="1.0" encoding="utf-8"?>
<sst xmlns="http://schemas.openxmlformats.org/spreadsheetml/2006/main" count="45" uniqueCount="40">
  <si>
    <t xml:space="preserve">Resueltas: </t>
  </si>
  <si>
    <t>En tramitación:</t>
  </si>
  <si>
    <t xml:space="preserve">Total solicitudes recibidas: </t>
  </si>
  <si>
    <t>Resueltas en plazo:</t>
  </si>
  <si>
    <t>Fuera de plazo:</t>
  </si>
  <si>
    <t>Total solicitudes resueltas:</t>
  </si>
  <si>
    <t>Estimación Parcial:</t>
  </si>
  <si>
    <t>Estimación:</t>
  </si>
  <si>
    <t>Desistimiento:</t>
  </si>
  <si>
    <t>Desestimación por silencio:</t>
  </si>
  <si>
    <t>Telemática:</t>
  </si>
  <si>
    <t>Presencial:</t>
  </si>
  <si>
    <t>Total solicitudes presentadas:</t>
  </si>
  <si>
    <t>Aguas</t>
  </si>
  <si>
    <t>Presentación</t>
  </si>
  <si>
    <t>Animales</t>
  </si>
  <si>
    <t>Urbanismo</t>
  </si>
  <si>
    <t>Actividades</t>
  </si>
  <si>
    <t>Departamento de Transparencia y Gobierno Abierto</t>
  </si>
  <si>
    <t xml:space="preserve">Estadísticas de solicitudes de acceso a información pública </t>
  </si>
  <si>
    <t>Inadmisión/Denegación/Traslado:</t>
  </si>
  <si>
    <t>Peticiones  según Temática</t>
  </si>
  <si>
    <t>Tipos de resolución</t>
  </si>
  <si>
    <t>Estado tramitación ejercicio</t>
  </si>
  <si>
    <t>Plazo de resolución</t>
  </si>
  <si>
    <t>Estadísticas de solicitudes de acceso a información pública (año 2020)</t>
  </si>
  <si>
    <t>(año 2020)</t>
  </si>
  <si>
    <t>Económico-Presupuestaria</t>
  </si>
  <si>
    <t>Facturación</t>
  </si>
  <si>
    <t>Portal Transparencia</t>
  </si>
  <si>
    <t>Cultura</t>
  </si>
  <si>
    <t>Parques y jardines</t>
  </si>
  <si>
    <t>Fecha última actualización: 15/02/2021</t>
  </si>
  <si>
    <t>Deportes</t>
  </si>
  <si>
    <t>Fiestas</t>
  </si>
  <si>
    <t>Recursos Humanos</t>
  </si>
  <si>
    <t>Tributos</t>
  </si>
  <si>
    <t>Sin especificar</t>
  </si>
  <si>
    <t>Otros</t>
  </si>
  <si>
    <t xml:space="preserve">Estadísticas y Padrón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</si>
</sst>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rgb="FF5F497A"/>
      <name val="Arial"/>
      <family val="2"/>
    </font>
    <font>
      <b/>
      <i/>
      <sz val="12"/>
      <color rgb="FF5F497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9" fontId="0" fillId="0" borderId="0" xfId="0" applyNumberFormat="1" applyBorder="1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9" fontId="0" fillId="0" borderId="1" xfId="1" applyNumberFormat="1" applyFont="1" applyBorder="1" applyAlignment="1">
      <alignment horizontal="center"/>
    </xf>
    <xf numFmtId="0" fontId="2" fillId="3" borderId="1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/>
    <xf numFmtId="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9" fontId="2" fillId="3" borderId="1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2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b="1" baseline="0">
                <a:solidFill>
                  <a:sysClr val="windowText" lastClr="000000"/>
                </a:solidFill>
              </a:rPr>
              <a:t>Plazo de Resolución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17575742418200216"/>
                  <c:y val="-0.18069399945696443"/>
                </c:manualLayout>
              </c:layout>
              <c:spPr/>
              <c:txPr>
                <a:bodyPr/>
                <a:lstStyle/>
                <a:p>
                  <a:pPr>
                    <a:defRPr sz="1050" b="1" i="0" baseline="0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4005143259029904"/>
                  <c:y val="0.2060063354149696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 i="0" baseline="0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'2020'!$D$32:$D$33</c:f>
              <c:strCache>
                <c:ptCount val="2"/>
                <c:pt idx="0">
                  <c:v>Resueltas en plazo:</c:v>
                </c:pt>
                <c:pt idx="1">
                  <c:v>Fuera de plazo:</c:v>
                </c:pt>
              </c:strCache>
            </c:strRef>
          </c:cat>
          <c:val>
            <c:numRef>
              <c:f>'2020'!$F$32:$F$33</c:f>
              <c:numCache>
                <c:formatCode>General</c:formatCode>
                <c:ptCount val="2"/>
                <c:pt idx="0">
                  <c:v>46</c:v>
                </c:pt>
                <c:pt idx="1">
                  <c:v>11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Tipos de resolución</a:t>
            </a:r>
          </a:p>
        </c:rich>
      </c:tx>
      <c:layout>
        <c:manualLayout>
          <c:xMode val="edge"/>
          <c:yMode val="edge"/>
          <c:x val="0.25449812016741152"/>
          <c:y val="2.502234137622877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16760585311657"/>
          <c:y val="0.2556184297014385"/>
          <c:w val="0.45139125775368044"/>
          <c:h val="0.69947492488371932"/>
        </c:manualLayout>
      </c:layout>
      <c:pieChart>
        <c:varyColors val="1"/>
        <c:ser>
          <c:idx val="0"/>
          <c:order val="0"/>
          <c:tx>
            <c:strRef>
              <c:f>'2020'!$M$36:$O$36</c:f>
              <c:strCache>
                <c:ptCount val="1"/>
                <c:pt idx="0">
                  <c:v>Tipos de resolución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-0.16415479206967643"/>
                  <c:y val="-0.17873100983020554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848209513629075E-2"/>
                  <c:y val="8.19624484101610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3385506929218027"/>
                  <c:y val="5.3492458828737384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Inadmisión/ Denegación/          Traslado</a:t>
                    </a:r>
                    <a:r>
                      <a:rPr lang="en-US"/>
                      <a:t>:
11%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9.9455811968140656E-2"/>
                  <c:y val="-1.07238605898123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8830555052879214"/>
                  <c:y val="2.90537987560309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'2020'!$M$37:$M$41</c:f>
              <c:strCache>
                <c:ptCount val="5"/>
                <c:pt idx="0">
                  <c:v>Estimación:</c:v>
                </c:pt>
                <c:pt idx="1">
                  <c:v>Estimación Parcial:</c:v>
                </c:pt>
                <c:pt idx="2">
                  <c:v>Inadmisión/Denegación/Traslado:</c:v>
                </c:pt>
                <c:pt idx="3">
                  <c:v>Desistimiento:</c:v>
                </c:pt>
                <c:pt idx="4">
                  <c:v>Desestimación por silencio:</c:v>
                </c:pt>
              </c:strCache>
            </c:strRef>
          </c:cat>
          <c:val>
            <c:numRef>
              <c:f>'2020'!$N$37:$N$41</c:f>
              <c:numCache>
                <c:formatCode>General</c:formatCode>
                <c:ptCount val="5"/>
                <c:pt idx="0">
                  <c:v>44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Peticiones  según Temática </a:t>
            </a:r>
          </a:p>
        </c:rich>
      </c:tx>
      <c:layout>
        <c:manualLayout>
          <c:xMode val="edge"/>
          <c:yMode val="edge"/>
          <c:x val="0.60336196858536428"/>
          <c:y val="4.69483568075117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21980115401155E-2"/>
          <c:y val="8.1337890760140058E-2"/>
          <c:w val="0.65422084067401853"/>
          <c:h val="0.88647486726725067"/>
        </c:manualLayout>
      </c:layout>
      <c:pieChart>
        <c:varyColors val="1"/>
        <c:ser>
          <c:idx val="0"/>
          <c:order val="0"/>
          <c:spPr>
            <a:ln>
              <a:solidFill>
                <a:schemeClr val="accent1"/>
              </a:solidFill>
            </a:ln>
          </c:spPr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</c:spPr>
          </c:dPt>
          <c:dPt>
            <c:idx val="6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accent1"/>
                </a:solidFill>
              </a:ln>
            </c:spPr>
          </c:dPt>
          <c:dLbls>
            <c:dLbl>
              <c:idx val="0"/>
              <c:layout>
                <c:manualLayout>
                  <c:x val="-3.9473369060806562E-2"/>
                  <c:y val="0.14415714761006987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7437202478967792E-2"/>
                  <c:y val="1.30048796717311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3474272747156605E-2"/>
                  <c:y val="6.170677608960852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8.3274053671047774E-2"/>
                  <c:y val="9.23041662045765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6932656944252186"/>
                  <c:y val="-4.2253521126760563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8.5656208692631103E-2"/>
                  <c:y val="-0.239061032863849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067339798657536"/>
                  <c:y val="3.7855716979039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1.4378144138232721E-2"/>
                  <c:y val="1.07642970685002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3.2133369260401383E-2"/>
                  <c:y val="-6.090902369598166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5.0977715238066733E-2"/>
                  <c:y val="-2.78538686185353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-8.9736528538896437E-2"/>
                  <c:y val="-5.74117407859228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layout>
                <c:manualLayout>
                  <c:x val="-5.7554364639781246E-2"/>
                  <c:y val="-6.19555654134782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2"/>
              <c:layout>
                <c:manualLayout>
                  <c:x val="2.4963227252843393E-2"/>
                  <c:y val="-5.6784037558685441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3"/>
              <c:layout>
                <c:manualLayout>
                  <c:x val="5.9883530183727031E-2"/>
                  <c:y val="-3.15267457764962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4"/>
              <c:layout>
                <c:manualLayout>
                  <c:x val="9.3524850241703247E-2"/>
                  <c:y val="-1.5506265942109349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5"/>
              <c:layout>
                <c:manualLayout>
                  <c:x val="0.12295450659153645"/>
                  <c:y val="2.13977302133008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'2020'!$W$37:$W$52</c:f>
              <c:strCache>
                <c:ptCount val="16"/>
                <c:pt idx="0">
                  <c:v>Animales</c:v>
                </c:pt>
                <c:pt idx="1">
                  <c:v>Económico-Presupuestaria</c:v>
                </c:pt>
                <c:pt idx="2">
                  <c:v>Facturación</c:v>
                </c:pt>
                <c:pt idx="3">
                  <c:v>Actividades</c:v>
                </c:pt>
                <c:pt idx="4">
                  <c:v>Urbanismo</c:v>
                </c:pt>
                <c:pt idx="5">
                  <c:v>Estadísticas y Padrón </c:v>
                </c:pt>
                <c:pt idx="6">
                  <c:v>Aguas</c:v>
                </c:pt>
                <c:pt idx="7">
                  <c:v>Portal Transparencia</c:v>
                </c:pt>
                <c:pt idx="8">
                  <c:v>Parques y jardines</c:v>
                </c:pt>
                <c:pt idx="9">
                  <c:v>Cultura</c:v>
                </c:pt>
                <c:pt idx="10">
                  <c:v>Deportes</c:v>
                </c:pt>
                <c:pt idx="11">
                  <c:v>Fiestas</c:v>
                </c:pt>
                <c:pt idx="12">
                  <c:v>Recursos Humanos</c:v>
                </c:pt>
                <c:pt idx="13">
                  <c:v>Tributos</c:v>
                </c:pt>
                <c:pt idx="14">
                  <c:v>Sin especificar</c:v>
                </c:pt>
                <c:pt idx="15">
                  <c:v>Otros</c:v>
                </c:pt>
              </c:strCache>
            </c:strRef>
          </c:cat>
          <c:val>
            <c:numRef>
              <c:f>'2020'!$Y$37:$Y$52</c:f>
              <c:numCache>
                <c:formatCode>0%</c:formatCode>
                <c:ptCount val="16"/>
                <c:pt idx="0">
                  <c:v>0.10169491525423729</c:v>
                </c:pt>
                <c:pt idx="1">
                  <c:v>1.6949152542372881E-2</c:v>
                </c:pt>
                <c:pt idx="2">
                  <c:v>1.6949152542372881E-2</c:v>
                </c:pt>
                <c:pt idx="3">
                  <c:v>6.7796610169491525E-2</c:v>
                </c:pt>
                <c:pt idx="4">
                  <c:v>0.15254237288135594</c:v>
                </c:pt>
                <c:pt idx="5">
                  <c:v>0.38983050847457629</c:v>
                </c:pt>
                <c:pt idx="6">
                  <c:v>6.7796610169491525E-2</c:v>
                </c:pt>
                <c:pt idx="7">
                  <c:v>1.6949152542372881E-2</c:v>
                </c:pt>
                <c:pt idx="8">
                  <c:v>1.6949152542372881E-2</c:v>
                </c:pt>
                <c:pt idx="9">
                  <c:v>1.6949152542372881E-2</c:v>
                </c:pt>
                <c:pt idx="10">
                  <c:v>1.6949152542372881E-2</c:v>
                </c:pt>
                <c:pt idx="11">
                  <c:v>1.6949152542372881E-2</c:v>
                </c:pt>
                <c:pt idx="12">
                  <c:v>1.6949152542372881E-2</c:v>
                </c:pt>
                <c:pt idx="13">
                  <c:v>1.6949152542372881E-2</c:v>
                </c:pt>
                <c:pt idx="14">
                  <c:v>5.0847457627118647E-2</c:v>
                </c:pt>
                <c:pt idx="15">
                  <c:v>1.6949152542372881E-2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006327155873571"/>
          <c:y val="0.2390238808177147"/>
          <c:w val="0.15925231779487639"/>
          <c:h val="0.67917045580570035"/>
        </c:manualLayout>
      </c:layout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520700</xdr:colOff>
      <xdr:row>6</xdr:row>
      <xdr:rowOff>6351</xdr:rowOff>
    </xdr:from>
    <xdr:to>
      <xdr:col>6</xdr:col>
      <xdr:colOff>711199</xdr:colOff>
      <xdr:row>20</xdr:row>
      <xdr:rowOff>101601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647701</xdr:colOff>
      <xdr:row>0</xdr:row>
      <xdr:rowOff>103016</xdr:rowOff>
    </xdr:from>
    <xdr:to>
      <xdr:col>20</xdr:col>
      <xdr:colOff>269875</xdr:colOff>
      <xdr:row>3</xdr:row>
      <xdr:rowOff>121060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9776" y="103016"/>
          <a:ext cx="384174" cy="60859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84187</xdr:rowOff>
    </xdr:from>
    <xdr:to>
      <xdr:col>1</xdr:col>
      <xdr:colOff>161925</xdr:colOff>
      <xdr:row>3</xdr:row>
      <xdr:rowOff>84719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84187"/>
          <a:ext cx="409575" cy="591082"/>
        </a:xfrm>
        <a:prstGeom prst="rect">
          <a:avLst/>
        </a:prstGeom>
      </xdr:spPr>
    </xdr:pic>
    <xdr:clientData/>
  </xdr:twoCellAnchor>
  <xdr:twoCellAnchor editAs="oneCell">
    <xdr:from>
      <xdr:col>10</xdr:col>
      <xdr:colOff>219076</xdr:colOff>
      <xdr:row>0</xdr:row>
      <xdr:rowOff>85725</xdr:rowOff>
    </xdr:from>
    <xdr:to>
      <xdr:col>11</xdr:col>
      <xdr:colOff>219075</xdr:colOff>
      <xdr:row>3</xdr:row>
      <xdr:rowOff>57149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426" y="85725"/>
          <a:ext cx="400049" cy="561974"/>
        </a:xfrm>
        <a:prstGeom prst="rect">
          <a:avLst/>
        </a:prstGeom>
      </xdr:spPr>
    </xdr:pic>
    <xdr:clientData/>
  </xdr:twoCellAnchor>
  <xdr:twoCellAnchor>
    <xdr:from>
      <xdr:col>9</xdr:col>
      <xdr:colOff>361949</xdr:colOff>
      <xdr:row>4</xdr:row>
      <xdr:rowOff>174626</xdr:rowOff>
    </xdr:from>
    <xdr:to>
      <xdr:col>16</xdr:col>
      <xdr:colOff>634999</xdr:colOff>
      <xdr:row>23</xdr:row>
      <xdr:rowOff>133350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76200</xdr:colOff>
      <xdr:row>5</xdr:row>
      <xdr:rowOff>114299</xdr:rowOff>
    </xdr:from>
    <xdr:to>
      <xdr:col>29</xdr:col>
      <xdr:colOff>742950</xdr:colOff>
      <xdr:row>33</xdr:row>
      <xdr:rowOff>95250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Y58"/>
  <sheetViews>
    <sheetView tabSelected="1" topLeftCell="O1" zoomScaleNormal="100" workbookViewId="0"/>
  </sheetViews>
  <sheetFormatPr baseColWidth="10" defaultRowHeight="15" x14ac:dyDescent="0.25"/>
  <cols>
    <col min="1" max="1" width="9.42578125" customWidth="1"/>
    <col min="2" max="2" width="3.5703125" customWidth="1"/>
    <col min="3" max="3" width="10.85546875" customWidth="1"/>
    <col min="4" max="4" width="16.42578125" customWidth="1"/>
    <col min="5" max="5" width="13" customWidth="1"/>
    <col min="8" max="8" width="11" customWidth="1"/>
    <col min="9" max="11" width="6" customWidth="1"/>
    <col min="12" max="12" width="4.85546875" customWidth="1"/>
    <col min="13" max="13" width="31.5703125" bestFit="1" customWidth="1"/>
    <col min="16" max="19" width="13.7109375" customWidth="1"/>
    <col min="21" max="21" width="5.42578125" customWidth="1"/>
    <col min="22" max="22" width="8.140625" customWidth="1"/>
    <col min="23" max="23" width="29.85546875" customWidth="1"/>
    <col min="27" max="27" width="7.28515625" customWidth="1"/>
  </cols>
  <sheetData>
    <row r="2" spans="3:23" ht="15.75" x14ac:dyDescent="0.25">
      <c r="C2" s="19" t="s">
        <v>18</v>
      </c>
      <c r="D2" s="11"/>
      <c r="M2" s="19" t="s">
        <v>18</v>
      </c>
      <c r="V2" s="19" t="s">
        <v>18</v>
      </c>
      <c r="W2" s="11"/>
    </row>
    <row r="3" spans="3:23" ht="15.75" x14ac:dyDescent="0.25">
      <c r="C3" s="19" t="s">
        <v>25</v>
      </c>
      <c r="D3" s="11"/>
      <c r="M3" s="19" t="s">
        <v>25</v>
      </c>
      <c r="V3" s="19" t="s">
        <v>19</v>
      </c>
    </row>
    <row r="4" spans="3:23" ht="15.75" x14ac:dyDescent="0.25">
      <c r="V4" s="19"/>
      <c r="W4" s="19" t="s">
        <v>26</v>
      </c>
    </row>
    <row r="5" spans="3:23" x14ac:dyDescent="0.25">
      <c r="D5" s="20" t="s">
        <v>32</v>
      </c>
    </row>
    <row r="7" spans="3:23" x14ac:dyDescent="0.25">
      <c r="C7" s="2"/>
      <c r="D7" s="2"/>
      <c r="E7" s="2"/>
      <c r="H7" s="2"/>
      <c r="I7" s="2"/>
      <c r="J7" s="2"/>
      <c r="K7" s="2"/>
      <c r="L7" s="2"/>
    </row>
    <row r="8" spans="3:23" x14ac:dyDescent="0.25">
      <c r="C8" s="2"/>
      <c r="D8" s="2"/>
      <c r="E8" s="2"/>
      <c r="H8" s="2"/>
      <c r="I8" s="2"/>
      <c r="J8" s="2"/>
      <c r="K8" s="2"/>
      <c r="L8" s="2"/>
    </row>
    <row r="9" spans="3:23" x14ac:dyDescent="0.25">
      <c r="C9" s="2"/>
      <c r="D9" s="2"/>
      <c r="E9" s="2"/>
      <c r="H9" s="2"/>
      <c r="I9" s="2"/>
      <c r="J9" s="2"/>
      <c r="K9" s="2"/>
      <c r="L9" s="2"/>
    </row>
    <row r="10" spans="3:23" x14ac:dyDescent="0.25">
      <c r="H10" s="2"/>
      <c r="I10" s="2"/>
      <c r="J10" s="2"/>
      <c r="K10" s="2"/>
      <c r="L10" s="2"/>
    </row>
    <row r="11" spans="3:23" x14ac:dyDescent="0.25">
      <c r="H11" s="2"/>
      <c r="I11" s="2"/>
      <c r="J11" s="2"/>
      <c r="K11" s="2"/>
      <c r="L11" s="2"/>
    </row>
    <row r="12" spans="3:23" x14ac:dyDescent="0.25">
      <c r="H12" s="2"/>
      <c r="I12" s="2"/>
      <c r="J12" s="2"/>
      <c r="K12" s="2"/>
      <c r="L12" s="2"/>
    </row>
    <row r="13" spans="3:23" x14ac:dyDescent="0.25">
      <c r="H13" s="2"/>
      <c r="I13" s="2"/>
      <c r="J13" s="2"/>
      <c r="K13" s="2"/>
      <c r="L13" s="2"/>
    </row>
    <row r="14" spans="3:23" x14ac:dyDescent="0.25">
      <c r="C14" s="2"/>
      <c r="D14" s="2"/>
      <c r="E14" s="2"/>
      <c r="H14" s="2"/>
      <c r="I14" s="2"/>
      <c r="J14" s="2"/>
      <c r="K14" s="2"/>
      <c r="L14" s="2"/>
    </row>
    <row r="15" spans="3:23" x14ac:dyDescent="0.25">
      <c r="C15" s="2"/>
      <c r="D15" s="2"/>
      <c r="E15" s="2"/>
      <c r="H15" s="2"/>
      <c r="I15" s="2"/>
      <c r="J15" s="2"/>
      <c r="K15" s="2"/>
      <c r="L15" s="2"/>
    </row>
    <row r="16" spans="3:23" x14ac:dyDescent="0.25">
      <c r="C16" s="2"/>
      <c r="D16" s="2"/>
      <c r="E16" s="2"/>
      <c r="H16" s="2"/>
      <c r="I16" s="2"/>
      <c r="J16" s="2"/>
      <c r="K16" s="2"/>
      <c r="L16" s="2"/>
    </row>
    <row r="17" spans="3:14" x14ac:dyDescent="0.25">
      <c r="C17" s="2"/>
      <c r="D17" s="2"/>
      <c r="E17" s="2"/>
      <c r="H17" s="2"/>
      <c r="I17" s="2"/>
      <c r="J17" s="2"/>
      <c r="K17" s="2"/>
      <c r="L17" s="2"/>
      <c r="M17" s="3"/>
      <c r="N17" s="2"/>
    </row>
    <row r="18" spans="3:14" x14ac:dyDescent="0.25">
      <c r="C18" s="2"/>
      <c r="D18" s="2"/>
      <c r="E18" s="2"/>
      <c r="H18" s="2"/>
      <c r="I18" s="2"/>
      <c r="J18" s="2"/>
      <c r="K18" s="2"/>
      <c r="L18" s="2"/>
      <c r="M18" s="3"/>
      <c r="N18" s="2"/>
    </row>
    <row r="19" spans="3:14" x14ac:dyDescent="0.25">
      <c r="C19" s="2"/>
      <c r="D19" s="2"/>
      <c r="E19" s="2"/>
      <c r="H19" s="2"/>
      <c r="I19" s="2"/>
      <c r="J19" s="2"/>
      <c r="K19" s="2"/>
      <c r="L19" s="2"/>
      <c r="M19" s="3"/>
      <c r="N19" s="2"/>
    </row>
    <row r="20" spans="3:14" x14ac:dyDescent="0.25">
      <c r="C20" s="2"/>
      <c r="D20" s="2"/>
      <c r="E20" s="2"/>
      <c r="H20" s="2"/>
      <c r="I20" s="2"/>
      <c r="J20" s="2"/>
      <c r="K20" s="2"/>
      <c r="L20" s="2"/>
      <c r="M20" s="3"/>
      <c r="N20" s="2"/>
    </row>
    <row r="21" spans="3:14" x14ac:dyDescent="0.25">
      <c r="C21" s="2"/>
      <c r="D21" s="2"/>
      <c r="E21" s="2"/>
      <c r="H21" s="2"/>
      <c r="I21" s="2"/>
      <c r="J21" s="2"/>
      <c r="K21" s="2"/>
      <c r="L21" s="2"/>
      <c r="M21" s="3"/>
      <c r="N21" s="2"/>
    </row>
    <row r="22" spans="3:14" x14ac:dyDescent="0.25">
      <c r="C22" s="2"/>
      <c r="D22" s="2"/>
      <c r="E22" s="2"/>
      <c r="H22" s="2"/>
      <c r="I22" s="2"/>
      <c r="J22" s="2"/>
      <c r="K22" s="2"/>
      <c r="L22" s="2"/>
      <c r="M22" s="3"/>
      <c r="N22" s="2"/>
    </row>
    <row r="23" spans="3:14" x14ac:dyDescent="0.25">
      <c r="C23" s="2"/>
      <c r="D23" s="2"/>
      <c r="E23" s="2"/>
      <c r="H23" s="2"/>
      <c r="I23" s="2"/>
      <c r="J23" s="2"/>
      <c r="K23" s="2"/>
      <c r="L23" s="2"/>
      <c r="M23" s="3"/>
      <c r="N23" s="2"/>
    </row>
    <row r="24" spans="3:14" x14ac:dyDescent="0.25">
      <c r="C24" s="2"/>
      <c r="D24" s="2"/>
      <c r="E24" s="2"/>
      <c r="H24" s="2"/>
      <c r="I24" s="2"/>
      <c r="J24" s="2"/>
      <c r="K24" s="2"/>
      <c r="L24" s="2"/>
      <c r="M24" s="3"/>
      <c r="N24" s="2"/>
    </row>
    <row r="25" spans="3:14" x14ac:dyDescent="0.25">
      <c r="C25" s="2"/>
      <c r="D25" s="24" t="s">
        <v>23</v>
      </c>
      <c r="E25" s="25"/>
      <c r="F25" s="10"/>
      <c r="H25" s="2"/>
      <c r="I25" s="2"/>
      <c r="J25" s="2"/>
      <c r="K25" s="2"/>
      <c r="L25" s="2"/>
      <c r="M25" s="3"/>
      <c r="N25" s="2"/>
    </row>
    <row r="26" spans="3:14" x14ac:dyDescent="0.25">
      <c r="D26" s="26" t="s">
        <v>0</v>
      </c>
      <c r="E26" s="27"/>
      <c r="F26" s="5">
        <v>57</v>
      </c>
      <c r="H26" s="2"/>
      <c r="I26" s="2"/>
      <c r="J26" s="2"/>
      <c r="K26" s="2"/>
      <c r="L26" s="2"/>
      <c r="M26" s="3"/>
      <c r="N26" s="2"/>
    </row>
    <row r="27" spans="3:14" x14ac:dyDescent="0.25">
      <c r="D27" s="26" t="s">
        <v>1</v>
      </c>
      <c r="E27" s="27"/>
      <c r="F27" s="5">
        <v>2</v>
      </c>
      <c r="H27" s="2"/>
      <c r="I27" s="2"/>
      <c r="J27" s="2"/>
      <c r="K27" s="2"/>
      <c r="L27" s="2"/>
      <c r="M27" s="3"/>
      <c r="N27" s="2"/>
    </row>
    <row r="28" spans="3:14" x14ac:dyDescent="0.25">
      <c r="D28" s="14" t="s">
        <v>2</v>
      </c>
      <c r="E28" s="15"/>
      <c r="F28" s="16">
        <f>SUM(F26:F27)</f>
        <v>59</v>
      </c>
      <c r="H28" s="2"/>
      <c r="I28" s="2"/>
      <c r="J28" s="2"/>
      <c r="K28" s="2"/>
      <c r="L28" s="2"/>
      <c r="M28" s="3"/>
      <c r="N28" s="2"/>
    </row>
    <row r="29" spans="3:14" x14ac:dyDescent="0.25">
      <c r="H29" s="2"/>
      <c r="I29" s="2"/>
      <c r="J29" s="2"/>
      <c r="K29" s="2"/>
      <c r="L29" s="2"/>
      <c r="M29" s="24" t="s">
        <v>14</v>
      </c>
      <c r="N29" s="28"/>
    </row>
    <row r="30" spans="3:14" x14ac:dyDescent="0.25">
      <c r="C30" s="2"/>
      <c r="D30" s="2"/>
      <c r="E30" s="2"/>
      <c r="H30" s="2"/>
      <c r="I30" s="2"/>
      <c r="J30" s="2"/>
      <c r="K30" s="2"/>
      <c r="L30" s="2"/>
      <c r="M30" s="1" t="s">
        <v>10</v>
      </c>
      <c r="N30" s="5">
        <v>56</v>
      </c>
    </row>
    <row r="31" spans="3:14" x14ac:dyDescent="0.25">
      <c r="C31" s="2"/>
      <c r="D31" s="24" t="s">
        <v>24</v>
      </c>
      <c r="E31" s="25"/>
      <c r="F31" s="25"/>
      <c r="G31" s="28"/>
      <c r="H31" s="2"/>
      <c r="I31" s="2"/>
      <c r="J31" s="2"/>
      <c r="K31" s="2"/>
      <c r="L31" s="2"/>
      <c r="M31" s="1" t="s">
        <v>11</v>
      </c>
      <c r="N31" s="5">
        <v>3</v>
      </c>
    </row>
    <row r="32" spans="3:14" x14ac:dyDescent="0.25">
      <c r="D32" s="29" t="s">
        <v>3</v>
      </c>
      <c r="E32" s="30"/>
      <c r="F32" s="5">
        <v>46</v>
      </c>
      <c r="G32" s="8">
        <f>F32/F34</f>
        <v>0.80701754385964908</v>
      </c>
      <c r="H32" s="2"/>
      <c r="I32" s="2"/>
      <c r="J32" s="2"/>
      <c r="K32" s="2"/>
      <c r="L32" s="2"/>
      <c r="M32" s="14" t="s">
        <v>2</v>
      </c>
      <c r="N32" s="16">
        <f>SUM(N30:N31)</f>
        <v>59</v>
      </c>
    </row>
    <row r="33" spans="4:25" x14ac:dyDescent="0.25">
      <c r="D33" s="29" t="s">
        <v>4</v>
      </c>
      <c r="E33" s="30"/>
      <c r="F33" s="7">
        <v>11</v>
      </c>
      <c r="G33" s="8">
        <f>F33/F34</f>
        <v>0.19298245614035087</v>
      </c>
      <c r="H33" s="2"/>
      <c r="I33" s="2"/>
      <c r="J33" s="2"/>
      <c r="K33" s="2"/>
      <c r="L33" s="2"/>
      <c r="M33" s="3"/>
      <c r="N33" s="2"/>
    </row>
    <row r="34" spans="4:25" x14ac:dyDescent="0.25">
      <c r="D34" s="17" t="s">
        <v>5</v>
      </c>
      <c r="E34" s="17"/>
      <c r="F34" s="18">
        <f>SUM(F32:F33)</f>
        <v>57</v>
      </c>
      <c r="G34" s="21">
        <f>SUM(G32:G33)</f>
        <v>1</v>
      </c>
      <c r="H34" s="2"/>
      <c r="I34" s="2"/>
      <c r="J34" s="2"/>
      <c r="K34" s="2"/>
      <c r="L34" s="2"/>
      <c r="M34" s="3"/>
      <c r="N34" s="2"/>
    </row>
    <row r="35" spans="4:25" x14ac:dyDescent="0.25">
      <c r="H35" s="2"/>
      <c r="I35" s="2"/>
      <c r="J35" s="2"/>
      <c r="K35" s="2"/>
      <c r="L35" s="2"/>
      <c r="M35" s="3"/>
      <c r="N35" s="2"/>
    </row>
    <row r="36" spans="4:25" x14ac:dyDescent="0.25">
      <c r="M36" s="24" t="s">
        <v>22</v>
      </c>
      <c r="N36" s="25"/>
      <c r="O36" s="28"/>
      <c r="W36" s="24" t="s">
        <v>21</v>
      </c>
      <c r="X36" s="25"/>
      <c r="Y36" s="28"/>
    </row>
    <row r="37" spans="4:25" x14ac:dyDescent="0.25">
      <c r="M37" s="1" t="s">
        <v>7</v>
      </c>
      <c r="N37" s="5">
        <v>44</v>
      </c>
      <c r="O37" s="9">
        <f>N37/$N$42</f>
        <v>0.77192982456140347</v>
      </c>
      <c r="W37" s="6" t="s">
        <v>15</v>
      </c>
      <c r="X37" s="12">
        <v>6</v>
      </c>
      <c r="Y37" s="13">
        <f t="shared" ref="Y37:Y52" si="0">+X37/$X$53</f>
        <v>0.10169491525423729</v>
      </c>
    </row>
    <row r="38" spans="4:25" x14ac:dyDescent="0.25">
      <c r="M38" s="1" t="s">
        <v>6</v>
      </c>
      <c r="N38" s="5">
        <v>4</v>
      </c>
      <c r="O38" s="9">
        <f>N38/$N$42</f>
        <v>7.0175438596491224E-2</v>
      </c>
      <c r="W38" s="6" t="s">
        <v>27</v>
      </c>
      <c r="X38" s="12">
        <v>1</v>
      </c>
      <c r="Y38" s="13">
        <f t="shared" si="0"/>
        <v>1.6949152542372881E-2</v>
      </c>
    </row>
    <row r="39" spans="4:25" x14ac:dyDescent="0.25">
      <c r="M39" s="1" t="s">
        <v>20</v>
      </c>
      <c r="N39" s="5">
        <v>3</v>
      </c>
      <c r="O39" s="9">
        <f>N39/$N$42</f>
        <v>5.2631578947368418E-2</v>
      </c>
      <c r="W39" s="6" t="s">
        <v>28</v>
      </c>
      <c r="X39" s="12">
        <v>1</v>
      </c>
      <c r="Y39" s="13">
        <f t="shared" si="0"/>
        <v>1.6949152542372881E-2</v>
      </c>
    </row>
    <row r="40" spans="4:25" x14ac:dyDescent="0.25">
      <c r="M40" s="1" t="s">
        <v>8</v>
      </c>
      <c r="N40" s="5">
        <v>6</v>
      </c>
      <c r="O40" s="9">
        <f>N40/$N$42</f>
        <v>0.10526315789473684</v>
      </c>
      <c r="W40" s="6" t="s">
        <v>17</v>
      </c>
      <c r="X40" s="12">
        <v>4</v>
      </c>
      <c r="Y40" s="13">
        <f t="shared" si="0"/>
        <v>6.7796610169491525E-2</v>
      </c>
    </row>
    <row r="41" spans="4:25" x14ac:dyDescent="0.25">
      <c r="M41" s="1" t="s">
        <v>9</v>
      </c>
      <c r="N41" s="5">
        <v>0</v>
      </c>
      <c r="O41" s="9">
        <f>N41/$N$42</f>
        <v>0</v>
      </c>
      <c r="W41" s="6" t="s">
        <v>16</v>
      </c>
      <c r="X41" s="12">
        <v>9</v>
      </c>
      <c r="Y41" s="13">
        <f t="shared" si="0"/>
        <v>0.15254237288135594</v>
      </c>
    </row>
    <row r="42" spans="4:25" x14ac:dyDescent="0.25">
      <c r="G42" s="4"/>
      <c r="M42" s="14" t="s">
        <v>5</v>
      </c>
      <c r="N42" s="18">
        <f>SUM(N37:N41)</f>
        <v>57</v>
      </c>
      <c r="O42" s="21">
        <f>SUM(O37:O41)</f>
        <v>0.99999999999999989</v>
      </c>
      <c r="W42" s="6" t="s">
        <v>39</v>
      </c>
      <c r="X42" s="12">
        <v>23</v>
      </c>
      <c r="Y42" s="13">
        <f t="shared" si="0"/>
        <v>0.38983050847457629</v>
      </c>
    </row>
    <row r="43" spans="4:25" x14ac:dyDescent="0.25">
      <c r="G43" s="4"/>
      <c r="H43" s="2"/>
      <c r="I43" s="2"/>
      <c r="J43" s="2"/>
      <c r="K43" s="2"/>
      <c r="L43" s="2"/>
      <c r="M43" s="3"/>
      <c r="W43" s="6" t="s">
        <v>13</v>
      </c>
      <c r="X43" s="12">
        <v>4</v>
      </c>
      <c r="Y43" s="13">
        <f t="shared" si="0"/>
        <v>6.7796610169491525E-2</v>
      </c>
    </row>
    <row r="44" spans="4:25" x14ac:dyDescent="0.25">
      <c r="G44" s="4"/>
      <c r="W44" s="6" t="s">
        <v>29</v>
      </c>
      <c r="X44" s="12">
        <v>1</v>
      </c>
      <c r="Y44" s="13">
        <f t="shared" si="0"/>
        <v>1.6949152542372881E-2</v>
      </c>
    </row>
    <row r="45" spans="4:25" x14ac:dyDescent="0.25">
      <c r="G45" s="4"/>
      <c r="W45" s="6" t="s">
        <v>31</v>
      </c>
      <c r="X45" s="12">
        <v>1</v>
      </c>
      <c r="Y45" s="13">
        <f t="shared" si="0"/>
        <v>1.6949152542372881E-2</v>
      </c>
    </row>
    <row r="46" spans="4:25" x14ac:dyDescent="0.25">
      <c r="G46" s="4"/>
      <c r="W46" s="6" t="s">
        <v>30</v>
      </c>
      <c r="X46" s="12">
        <v>1</v>
      </c>
      <c r="Y46" s="13">
        <f t="shared" si="0"/>
        <v>1.6949152542372881E-2</v>
      </c>
    </row>
    <row r="47" spans="4:25" x14ac:dyDescent="0.25">
      <c r="G47" s="4"/>
      <c r="W47" s="6" t="s">
        <v>33</v>
      </c>
      <c r="X47" s="12">
        <v>1</v>
      </c>
      <c r="Y47" s="13">
        <f t="shared" si="0"/>
        <v>1.6949152542372881E-2</v>
      </c>
    </row>
    <row r="48" spans="4:25" x14ac:dyDescent="0.25">
      <c r="G48" s="4"/>
      <c r="W48" s="6" t="s">
        <v>34</v>
      </c>
      <c r="X48" s="12">
        <v>1</v>
      </c>
      <c r="Y48" s="13">
        <f t="shared" si="0"/>
        <v>1.6949152542372881E-2</v>
      </c>
    </row>
    <row r="49" spans="3:25" x14ac:dyDescent="0.25">
      <c r="G49" s="4"/>
      <c r="W49" s="6" t="s">
        <v>35</v>
      </c>
      <c r="X49" s="12">
        <v>1</v>
      </c>
      <c r="Y49" s="13">
        <f t="shared" si="0"/>
        <v>1.6949152542372881E-2</v>
      </c>
    </row>
    <row r="50" spans="3:25" x14ac:dyDescent="0.25">
      <c r="G50" s="4"/>
      <c r="W50" s="6" t="s">
        <v>36</v>
      </c>
      <c r="X50" s="12">
        <v>1</v>
      </c>
      <c r="Y50" s="13">
        <f t="shared" si="0"/>
        <v>1.6949152542372881E-2</v>
      </c>
    </row>
    <row r="51" spans="3:25" x14ac:dyDescent="0.25">
      <c r="G51" s="4"/>
      <c r="W51" s="6" t="s">
        <v>37</v>
      </c>
      <c r="X51" s="12">
        <v>3</v>
      </c>
      <c r="Y51" s="13">
        <f t="shared" si="0"/>
        <v>5.0847457627118647E-2</v>
      </c>
    </row>
    <row r="52" spans="3:25" x14ac:dyDescent="0.25">
      <c r="G52" s="4"/>
      <c r="W52" s="6" t="s">
        <v>38</v>
      </c>
      <c r="X52" s="12">
        <v>1</v>
      </c>
      <c r="Y52" s="13">
        <f t="shared" si="0"/>
        <v>1.6949152542372881E-2</v>
      </c>
    </row>
    <row r="53" spans="3:25" x14ac:dyDescent="0.25">
      <c r="G53" s="4"/>
      <c r="H53" s="2"/>
      <c r="I53" s="2"/>
      <c r="J53" s="2"/>
      <c r="K53" s="2"/>
      <c r="L53" s="2"/>
      <c r="M53" s="2"/>
      <c r="W53" s="17" t="s">
        <v>12</v>
      </c>
      <c r="X53" s="22">
        <f>SUM(X37:X52)</f>
        <v>59</v>
      </c>
      <c r="Y53" s="23">
        <f>SUM(Y37:Y52)</f>
        <v>0.99999999999999967</v>
      </c>
    </row>
    <row r="54" spans="3:25" x14ac:dyDescent="0.25">
      <c r="G54" s="4"/>
      <c r="H54" s="2"/>
      <c r="I54" s="2"/>
      <c r="J54" s="2"/>
      <c r="K54" s="2"/>
      <c r="L54" s="2"/>
      <c r="M54" s="2"/>
    </row>
    <row r="55" spans="3:25" x14ac:dyDescent="0.25">
      <c r="G55" s="4"/>
      <c r="H55" s="2"/>
      <c r="I55" s="2"/>
      <c r="J55" s="2"/>
      <c r="K55" s="2"/>
      <c r="L55" s="2"/>
      <c r="M55" s="2"/>
    </row>
    <row r="56" spans="3:25" x14ac:dyDescent="0.25">
      <c r="C56" s="2"/>
      <c r="D56" s="2"/>
      <c r="E56" s="2"/>
    </row>
    <row r="57" spans="3:25" x14ac:dyDescent="0.25">
      <c r="C57" s="2"/>
      <c r="D57" s="2"/>
      <c r="E57" s="2"/>
    </row>
    <row r="58" spans="3:25" x14ac:dyDescent="0.25">
      <c r="C58" s="2"/>
      <c r="D58" s="2"/>
      <c r="E58" s="2"/>
    </row>
  </sheetData>
  <mergeCells count="9">
    <mergeCell ref="D25:E25"/>
    <mergeCell ref="D26:E26"/>
    <mergeCell ref="D27:E27"/>
    <mergeCell ref="W36:Y36"/>
    <mergeCell ref="M36:O36"/>
    <mergeCell ref="M29:N29"/>
    <mergeCell ref="D31:G31"/>
    <mergeCell ref="D33:E33"/>
    <mergeCell ref="D32:E32"/>
  </mergeCells>
  <pageMargins left="0.7" right="0.7" top="0.75" bottom="0.75" header="0.3" footer="0.3"/>
  <pageSetup paperSize="9" scale="70" orientation="portrait" r:id="rId1"/>
  <colBreaks count="2" manualBreakCount="2">
    <brk id="9" max="1048575" man="1"/>
    <brk id="19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218E8814FF0E4B8D59F85948C9A6BE" ma:contentTypeVersion="1" ma:contentTypeDescription="Crear nuevo documento." ma:contentTypeScope="" ma:versionID="4746302408b06b25dd8825d1eb4757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d57e562b9ec68bb8f7390955f0c5c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CCCE0F8-A2D6-4390-AB6D-46F9CB24051F}"/>
</file>

<file path=customXml/itemProps2.xml><?xml version="1.0" encoding="utf-8"?>
<ds:datastoreItem xmlns:ds="http://schemas.openxmlformats.org/officeDocument/2006/customXml" ds:itemID="{08EE836B-642E-4549-9A70-D6A51A0914A7}"/>
</file>

<file path=customXml/itemProps3.xml><?xml version="1.0" encoding="utf-8"?>
<ds:datastoreItem xmlns:ds="http://schemas.openxmlformats.org/officeDocument/2006/customXml" ds:itemID="{BD511553-AE44-431A-8FE4-666098559E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SS_TAG(Jorge Díaz Carrascosa)</dc:creator>
  <cp:lastModifiedBy>Transparencia_y_P.Datos_TAE(Jorge Díaz Carrascosa)</cp:lastModifiedBy>
  <cp:lastPrinted>2019-10-18T05:42:47Z</cp:lastPrinted>
  <dcterms:created xsi:type="dcterms:W3CDTF">2019-09-11T10:14:30Z</dcterms:created>
  <dcterms:modified xsi:type="dcterms:W3CDTF">2021-02-19T07:22:13Z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0x010100D9218E8814FF0E4B8D59F85948C9A6BE</vt:lpwstr>
  </property>
</Properties>
</file>