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2021" sheetId="5" r:id="rId1"/>
  </sheets>
  <definedNames>
    <definedName name="Print_Area" localSheetId="0">'2021'!$A$1:$U$49</definedName>
  </definedNames>
  <calcPr calcId="145621"/>
</workbook>
</file>

<file path=xl/calcChain.xml><?xml version="1.0" encoding="utf-8"?>
<calcChain xmlns="http://schemas.openxmlformats.org/spreadsheetml/2006/main">
  <c r="R48" i="5" l="1"/>
  <c r="S47" i="5" l="1"/>
  <c r="F28" i="5"/>
  <c r="S45" i="5" l="1"/>
  <c r="L42" i="5"/>
  <c r="M37" i="5" s="1"/>
  <c r="F34" i="5"/>
  <c r="G33" i="5" s="1"/>
  <c r="L32" i="5"/>
  <c r="G32" i="5" l="1"/>
  <c r="G34" i="5" s="1"/>
  <c r="S40" i="5"/>
  <c r="S41" i="5"/>
  <c r="S43" i="5"/>
  <c r="S38" i="5"/>
  <c r="S37" i="5"/>
  <c r="S39" i="5"/>
  <c r="M40" i="5"/>
  <c r="M38" i="5"/>
  <c r="M41" i="5"/>
  <c r="M39" i="5"/>
  <c r="S42" i="5"/>
  <c r="S44" i="5"/>
  <c r="S46" i="5"/>
  <c r="M42" i="5" l="1"/>
  <c r="S48" i="5"/>
</calcChain>
</file>

<file path=xl/sharedStrings.xml><?xml version="1.0" encoding="utf-8"?>
<sst xmlns="http://schemas.openxmlformats.org/spreadsheetml/2006/main" count="40" uniqueCount="36">
  <si>
    <t>Presencial:</t>
  </si>
  <si>
    <t>Departament de Transparència i Govern Obert</t>
  </si>
  <si>
    <t>Estat tramitació exercici</t>
  </si>
  <si>
    <t xml:space="preserve">Resoltes: </t>
  </si>
  <si>
    <t>En tramitació:</t>
  </si>
  <si>
    <t xml:space="preserve">Total sol·licituds rebudes: </t>
  </si>
  <si>
    <t>Termini de resolució</t>
  </si>
  <si>
    <t>Resoltes dins de termini:</t>
  </si>
  <si>
    <t>Resoltes fora de termini:</t>
  </si>
  <si>
    <t>Total sol·licituds resoltes:</t>
  </si>
  <si>
    <t>Presentació</t>
  </si>
  <si>
    <t>Telemàtica:</t>
  </si>
  <si>
    <t>Tipus de resolució</t>
  </si>
  <si>
    <t>Estimació:</t>
  </si>
  <si>
    <t>Estimació Parcial:</t>
  </si>
  <si>
    <t>Inadmissió/Denegació/Trasllat:</t>
  </si>
  <si>
    <t>Desistimient:</t>
  </si>
  <si>
    <t>Desestimació per silenci:</t>
  </si>
  <si>
    <t>Peticions  segons Temàtica</t>
  </si>
  <si>
    <t>Animals</t>
  </si>
  <si>
    <t>Econòmiques i Pressupostaries</t>
  </si>
  <si>
    <t>Activitats</t>
  </si>
  <si>
    <t>Urbanisme</t>
  </si>
  <si>
    <t>Aigües</t>
  </si>
  <si>
    <t>Total sol·licituds presentades:</t>
  </si>
  <si>
    <t>Recursos Humans</t>
  </si>
  <si>
    <t>Tributs</t>
  </si>
  <si>
    <t>Estadístiques de sol·licituds d'accés a informació pública (any 2021)</t>
  </si>
  <si>
    <t>Data última actualització: 17/01/2022</t>
  </si>
  <si>
    <t>Transport Urbà</t>
  </si>
  <si>
    <t>Població</t>
  </si>
  <si>
    <t>Serveis Socials</t>
  </si>
  <si>
    <t>Arqueologia</t>
  </si>
  <si>
    <t>Estadístiques sol·licituds d'accés a informació pública (any 2021)</t>
  </si>
  <si>
    <t xml:space="preserve">Estadístiques sol·licituds d'accés a informació pública </t>
  </si>
  <si>
    <t>(any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</si>
</sst>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Termini de Resolució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3.2650927608780314E-2"/>
                  <c:y val="-0.22207330980179202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714592547743616E-2"/>
                  <c:y val="0.265776450357498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'2021'!$D$32:$D$33</c:f>
              <c:strCache>
                <c:ptCount val="2"/>
                <c:pt idx="0">
                  <c:v>Resoltes dins de termini:</c:v>
                </c:pt>
                <c:pt idx="1">
                  <c:v>Resoltes fora de termini:</c:v>
                </c:pt>
              </c:strCache>
            </c:strRef>
          </c:cat>
          <c:val>
            <c:numRef>
              <c:f>'2021'!$F$32:$F$33</c:f>
              <c:numCache>
                <c:formatCode>General</c:formatCode>
                <c:ptCount val="2"/>
                <c:pt idx="0">
                  <c:v>43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Tipus de Resolució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'2021'!$K$36:$M$36</c:f>
              <c:strCache>
                <c:ptCount val="1"/>
                <c:pt idx="0">
                  <c:v>Tipus de resolució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385506929218027"/>
                  <c:y val="5.349245882873738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9455811968140656E-2"/>
                  <c:y val="-1.0723860589812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'2021'!$K$37:$K$41</c:f>
              <c:strCache>
                <c:ptCount val="5"/>
                <c:pt idx="0">
                  <c:v>Estimació:</c:v>
                </c:pt>
                <c:pt idx="1">
                  <c:v>Estimació Parcial:</c:v>
                </c:pt>
                <c:pt idx="2">
                  <c:v>Inadmissió/Denegació/Trasllat:</c:v>
                </c:pt>
                <c:pt idx="3">
                  <c:v>Desistimient:</c:v>
                </c:pt>
                <c:pt idx="4">
                  <c:v>Desestimació per silenci:</c:v>
                </c:pt>
              </c:strCache>
            </c:strRef>
          </c:cat>
          <c:val>
            <c:numRef>
              <c:f>'2021'!$L$37:$L$41</c:f>
              <c:numCache>
                <c:formatCode>General</c:formatCode>
                <c:ptCount val="5"/>
                <c:pt idx="0">
                  <c:v>34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237204724409449"/>
          <c:y val="0.28479365012349328"/>
          <c:w val="0.33524004236312566"/>
          <c:h val="0.325818259204085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Peticions  segons Temàtica </a:t>
            </a:r>
          </a:p>
        </c:rich>
      </c:tx>
      <c:layout>
        <c:manualLayout>
          <c:xMode val="edge"/>
          <c:yMode val="edge"/>
          <c:x val="0.19021621353934531"/>
          <c:y val="0.9078564072611606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3.9473369060806562E-2"/>
                  <c:y val="0.14415714761006987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6754689531440423E-2"/>
                  <c:y val="-4.333314849728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3474272747156605E-2"/>
                  <c:y val="6.17067760896085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3274053671047774E-2"/>
                  <c:y val="9.23041662045765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6610264720012375E-2"/>
                  <c:y val="-0.107981220657277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8109047689793487E-2"/>
                  <c:y val="-1.1538151838348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67339798657536"/>
                  <c:y val="3.785571697903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7735849056603772E-2"/>
                  <c:y val="9.6391226103931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0184123211013721E-2"/>
                  <c:y val="4.04611639170384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8.3950081711484173E-2"/>
                  <c:y val="-5.520035537569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1.8439459218541079E-2"/>
                  <c:y val="-6.9644235181346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4.6095210177321426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0.10593436420240644"/>
                  <c:y val="-1.3158848101733763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'2021'!$Q$37:$Q$47</c:f>
              <c:strCache>
                <c:ptCount val="11"/>
                <c:pt idx="0">
                  <c:v>Animals</c:v>
                </c:pt>
                <c:pt idx="1">
                  <c:v>Econòmiques i Pressupostaries</c:v>
                </c:pt>
                <c:pt idx="2">
                  <c:v>Transport Urbà</c:v>
                </c:pt>
                <c:pt idx="3">
                  <c:v>Activitats</c:v>
                </c:pt>
                <c:pt idx="4">
                  <c:v>Urbanisme</c:v>
                </c:pt>
                <c:pt idx="5">
                  <c:v>Població</c:v>
                </c:pt>
                <c:pt idx="6">
                  <c:v>Aigües</c:v>
                </c:pt>
                <c:pt idx="7">
                  <c:v>Recursos Humans</c:v>
                </c:pt>
                <c:pt idx="8">
                  <c:v>Serveis Socials</c:v>
                </c:pt>
                <c:pt idx="9">
                  <c:v>Arqueologia</c:v>
                </c:pt>
                <c:pt idx="10">
                  <c:v>Tributs</c:v>
                </c:pt>
              </c:strCache>
            </c:strRef>
          </c:cat>
          <c:val>
            <c:numRef>
              <c:f>'2021'!$S$37:$S$47</c:f>
              <c:numCache>
                <c:formatCode>0%</c:formatCode>
                <c:ptCount val="11"/>
                <c:pt idx="0">
                  <c:v>6.25E-2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0.10416666666666667</c:v>
                </c:pt>
                <c:pt idx="4">
                  <c:v>0.45833333333333331</c:v>
                </c:pt>
                <c:pt idx="5">
                  <c:v>0.10416666666666667</c:v>
                </c:pt>
                <c:pt idx="6">
                  <c:v>2.0833333333333332E-2</c:v>
                </c:pt>
                <c:pt idx="7">
                  <c:v>0.125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056633486851879"/>
          <c:y val="0.1876477280651635"/>
          <c:w val="0.20453543307086614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257175</xdr:colOff>
      <xdr:row>0</xdr:row>
      <xdr:rowOff>74441</xdr:rowOff>
    </xdr:from>
    <xdr:to>
      <xdr:col>14</xdr:col>
      <xdr:colOff>688975</xdr:colOff>
      <xdr:row>3</xdr:row>
      <xdr:rowOff>92485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74441"/>
          <a:ext cx="431800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200026</xdr:colOff>
      <xdr:row>0</xdr:row>
      <xdr:rowOff>85725</xdr:rowOff>
    </xdr:from>
    <xdr:to>
      <xdr:col>9</xdr:col>
      <xdr:colOff>200025</xdr:colOff>
      <xdr:row>3</xdr:row>
      <xdr:rowOff>57149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85725"/>
          <a:ext cx="400049" cy="561974"/>
        </a:xfrm>
        <a:prstGeom prst="rect">
          <a:avLst/>
        </a:prstGeom>
      </xdr:spPr>
    </xdr:pic>
    <xdr:clientData/>
  </xdr:twoCellAnchor>
  <xdr:twoCellAnchor>
    <xdr:from>
      <xdr:col>8</xdr:col>
      <xdr:colOff>95251</xdr:colOff>
      <xdr:row>5</xdr:row>
      <xdr:rowOff>0</xdr:rowOff>
    </xdr:from>
    <xdr:to>
      <xdr:col>14</xdr:col>
      <xdr:colOff>0</xdr:colOff>
      <xdr:row>23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238125</xdr:colOff>
      <xdr:row>6</xdr:row>
      <xdr:rowOff>9525</xdr:rowOff>
    </xdr:from>
    <xdr:to>
      <xdr:col>19</xdr:col>
      <xdr:colOff>619125</xdr:colOff>
      <xdr:row>33</xdr:row>
      <xdr:rowOff>66676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53"/>
  <sheetViews>
    <sheetView tabSelected="1" topLeftCell="F1" zoomScaleNormal="100" workbookViewId="0">
      <selection activeCell="N27" sqref="N27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9" width="6" customWidth="1"/>
    <col min="10" max="10" width="4.85546875" customWidth="1"/>
    <col min="11" max="11" width="31.5703125" bestFit="1" customWidth="1"/>
    <col min="14" max="14" width="13.7109375" customWidth="1"/>
    <col min="16" max="16" width="8.140625" customWidth="1"/>
    <col min="17" max="17" width="29.85546875" customWidth="1"/>
    <col min="21" max="21" width="7.28515625" customWidth="1"/>
  </cols>
  <sheetData>
    <row r="2" spans="3:17" ht="15.75" x14ac:dyDescent="0.25">
      <c r="C2" s="20" t="s">
        <v>1</v>
      </c>
      <c r="D2" s="11"/>
      <c r="K2" s="20" t="s">
        <v>1</v>
      </c>
      <c r="P2" s="20" t="s">
        <v>1</v>
      </c>
      <c r="Q2" s="11"/>
    </row>
    <row r="3" spans="3:17" ht="15.75" x14ac:dyDescent="0.25">
      <c r="C3" s="20" t="s">
        <v>27</v>
      </c>
      <c r="D3" s="11"/>
      <c r="K3" s="20" t="s">
        <v>34</v>
      </c>
      <c r="P3" s="20" t="s">
        <v>33</v>
      </c>
    </row>
    <row r="4" spans="3:17" ht="15.75" x14ac:dyDescent="0.25">
      <c r="K4" s="20" t="s">
        <v>35</v>
      </c>
      <c r="P4" s="20"/>
      <c r="Q4" s="20"/>
    </row>
    <row r="5" spans="3:17" x14ac:dyDescent="0.25">
      <c r="D5" s="21" t="s">
        <v>28</v>
      </c>
    </row>
    <row r="7" spans="3:17" x14ac:dyDescent="0.25">
      <c r="C7" s="2"/>
      <c r="D7" s="2"/>
      <c r="E7" s="2"/>
      <c r="H7" s="2"/>
      <c r="I7" s="2"/>
      <c r="J7" s="2"/>
    </row>
    <row r="8" spans="3:17" x14ac:dyDescent="0.25">
      <c r="C8" s="2"/>
      <c r="D8" s="2"/>
      <c r="E8" s="2"/>
      <c r="H8" s="2"/>
      <c r="I8" s="2"/>
      <c r="J8" s="2"/>
    </row>
    <row r="9" spans="3:17" x14ac:dyDescent="0.25">
      <c r="C9" s="2"/>
      <c r="D9" s="2"/>
      <c r="E9" s="2"/>
      <c r="H9" s="2"/>
      <c r="I9" s="2"/>
      <c r="J9" s="2"/>
    </row>
    <row r="10" spans="3:17" x14ac:dyDescent="0.25">
      <c r="H10" s="2"/>
      <c r="I10" s="2"/>
      <c r="J10" s="2"/>
    </row>
    <row r="11" spans="3:17" x14ac:dyDescent="0.25">
      <c r="H11" s="2"/>
      <c r="I11" s="2"/>
      <c r="J11" s="2"/>
    </row>
    <row r="12" spans="3:17" x14ac:dyDescent="0.25">
      <c r="H12" s="2"/>
      <c r="I12" s="2"/>
      <c r="J12" s="2"/>
    </row>
    <row r="13" spans="3:17" x14ac:dyDescent="0.25">
      <c r="H13" s="2"/>
      <c r="I13" s="2"/>
      <c r="J13" s="2"/>
    </row>
    <row r="14" spans="3:17" x14ac:dyDescent="0.25">
      <c r="C14" s="2"/>
      <c r="D14" s="2"/>
      <c r="E14" s="2"/>
      <c r="H14" s="2"/>
      <c r="I14" s="2"/>
      <c r="J14" s="2"/>
    </row>
    <row r="15" spans="3:17" x14ac:dyDescent="0.25">
      <c r="C15" s="2"/>
      <c r="D15" s="2"/>
      <c r="E15" s="2"/>
      <c r="H15" s="2"/>
      <c r="I15" s="2"/>
      <c r="J15" s="2"/>
    </row>
    <row r="16" spans="3:17" x14ac:dyDescent="0.25">
      <c r="C16" s="2"/>
      <c r="D16" s="2"/>
      <c r="E16" s="2"/>
      <c r="H16" s="2"/>
      <c r="I16" s="2"/>
      <c r="J16" s="2"/>
    </row>
    <row r="17" spans="3:12" x14ac:dyDescent="0.25">
      <c r="C17" s="2"/>
      <c r="D17" s="2"/>
      <c r="E17" s="2"/>
      <c r="H17" s="2"/>
      <c r="I17" s="2"/>
      <c r="J17" s="2"/>
      <c r="K17" s="3"/>
      <c r="L17" s="2"/>
    </row>
    <row r="18" spans="3:12" x14ac:dyDescent="0.25">
      <c r="C18" s="2"/>
      <c r="D18" s="2"/>
      <c r="E18" s="2"/>
      <c r="H18" s="2"/>
      <c r="I18" s="2"/>
      <c r="J18" s="2"/>
      <c r="K18" s="3"/>
      <c r="L18" s="2"/>
    </row>
    <row r="19" spans="3:12" x14ac:dyDescent="0.25">
      <c r="C19" s="2"/>
      <c r="D19" s="2"/>
      <c r="E19" s="2"/>
      <c r="H19" s="2"/>
      <c r="I19" s="2"/>
      <c r="J19" s="2"/>
      <c r="K19" s="3"/>
      <c r="L19" s="2"/>
    </row>
    <row r="20" spans="3:12" x14ac:dyDescent="0.25">
      <c r="C20" s="2"/>
      <c r="D20" s="2"/>
      <c r="E20" s="2"/>
      <c r="H20" s="2"/>
      <c r="I20" s="2"/>
      <c r="J20" s="2"/>
      <c r="K20" s="3"/>
      <c r="L20" s="2"/>
    </row>
    <row r="21" spans="3:12" x14ac:dyDescent="0.25">
      <c r="C21" s="2"/>
      <c r="D21" s="2"/>
      <c r="E21" s="2"/>
      <c r="H21" s="2"/>
      <c r="I21" s="2"/>
      <c r="J21" s="2"/>
      <c r="K21" s="3"/>
      <c r="L21" s="2"/>
    </row>
    <row r="22" spans="3:12" x14ac:dyDescent="0.25">
      <c r="C22" s="2"/>
      <c r="D22" s="2"/>
      <c r="E22" s="2"/>
      <c r="H22" s="2"/>
      <c r="I22" s="2"/>
      <c r="J22" s="2"/>
      <c r="K22" s="3"/>
      <c r="L22" s="2"/>
    </row>
    <row r="23" spans="3:12" x14ac:dyDescent="0.25">
      <c r="C23" s="2"/>
      <c r="D23" s="2"/>
      <c r="E23" s="2"/>
      <c r="H23" s="2"/>
      <c r="I23" s="2"/>
      <c r="J23" s="2"/>
      <c r="K23" s="3"/>
      <c r="L23" s="2"/>
    </row>
    <row r="24" spans="3:12" x14ac:dyDescent="0.25">
      <c r="C24" s="2"/>
      <c r="D24" s="2"/>
      <c r="E24" s="2"/>
      <c r="H24" s="2"/>
      <c r="I24" s="2"/>
      <c r="J24" s="2"/>
      <c r="K24" s="3"/>
      <c r="L24" s="2"/>
    </row>
    <row r="25" spans="3:12" x14ac:dyDescent="0.25">
      <c r="C25" s="2"/>
      <c r="D25" s="23" t="s">
        <v>2</v>
      </c>
      <c r="E25" s="24"/>
      <c r="F25" s="10"/>
      <c r="H25" s="2"/>
      <c r="I25" s="2"/>
      <c r="J25" s="2"/>
      <c r="K25" s="3"/>
      <c r="L25" s="2"/>
    </row>
    <row r="26" spans="3:12" x14ac:dyDescent="0.25">
      <c r="D26" s="25" t="s">
        <v>3</v>
      </c>
      <c r="E26" s="26"/>
      <c r="F26" s="5">
        <v>48</v>
      </c>
      <c r="H26" s="2"/>
      <c r="I26" s="2"/>
      <c r="J26" s="2"/>
      <c r="K26" s="3"/>
      <c r="L26" s="2"/>
    </row>
    <row r="27" spans="3:12" x14ac:dyDescent="0.25">
      <c r="D27" s="25" t="s">
        <v>4</v>
      </c>
      <c r="E27" s="26"/>
      <c r="F27" s="5">
        <v>0</v>
      </c>
      <c r="H27" s="2"/>
      <c r="I27" s="2"/>
      <c r="J27" s="2"/>
      <c r="K27" s="3"/>
      <c r="L27" s="2"/>
    </row>
    <row r="28" spans="3:12" x14ac:dyDescent="0.25">
      <c r="D28" s="14" t="s">
        <v>5</v>
      </c>
      <c r="E28" s="15"/>
      <c r="F28" s="16">
        <f>SUM(F26:F27)</f>
        <v>48</v>
      </c>
      <c r="H28" s="2"/>
      <c r="I28" s="2"/>
      <c r="J28" s="2"/>
      <c r="K28" s="3"/>
      <c r="L28" s="2"/>
    </row>
    <row r="29" spans="3:12" x14ac:dyDescent="0.25">
      <c r="H29" s="2"/>
      <c r="I29" s="2"/>
      <c r="J29" s="2"/>
      <c r="K29" s="23" t="s">
        <v>10</v>
      </c>
      <c r="L29" s="27"/>
    </row>
    <row r="30" spans="3:12" x14ac:dyDescent="0.25">
      <c r="C30" s="2"/>
      <c r="D30" s="2"/>
      <c r="E30" s="2"/>
      <c r="H30" s="2"/>
      <c r="I30" s="2"/>
      <c r="J30" s="2"/>
      <c r="K30" s="1" t="s">
        <v>11</v>
      </c>
      <c r="L30" s="5">
        <v>47</v>
      </c>
    </row>
    <row r="31" spans="3:12" x14ac:dyDescent="0.25">
      <c r="C31" s="2"/>
      <c r="D31" s="23" t="s">
        <v>6</v>
      </c>
      <c r="E31" s="24"/>
      <c r="F31" s="24"/>
      <c r="G31" s="27"/>
      <c r="H31" s="2"/>
      <c r="I31" s="2"/>
      <c r="J31" s="2"/>
      <c r="K31" s="1" t="s">
        <v>0</v>
      </c>
      <c r="L31" s="5">
        <v>1</v>
      </c>
    </row>
    <row r="32" spans="3:12" x14ac:dyDescent="0.25">
      <c r="D32" s="28" t="s">
        <v>7</v>
      </c>
      <c r="E32" s="29"/>
      <c r="F32" s="5">
        <v>43</v>
      </c>
      <c r="G32" s="8">
        <f>F32/F34</f>
        <v>0.89583333333333337</v>
      </c>
      <c r="H32" s="2"/>
      <c r="I32" s="2"/>
      <c r="J32" s="2"/>
      <c r="K32" s="14" t="s">
        <v>5</v>
      </c>
      <c r="L32" s="16">
        <f>SUM(L30:L31)</f>
        <v>48</v>
      </c>
    </row>
    <row r="33" spans="4:19" x14ac:dyDescent="0.25">
      <c r="D33" s="28" t="s">
        <v>8</v>
      </c>
      <c r="E33" s="29"/>
      <c r="F33" s="7">
        <v>5</v>
      </c>
      <c r="G33" s="8">
        <f>F33/F34</f>
        <v>0.10416666666666667</v>
      </c>
      <c r="H33" s="2"/>
      <c r="I33" s="2"/>
      <c r="J33" s="2"/>
      <c r="K33" s="3"/>
      <c r="L33" s="2"/>
    </row>
    <row r="34" spans="4:19" x14ac:dyDescent="0.25">
      <c r="D34" s="17" t="s">
        <v>9</v>
      </c>
      <c r="E34" s="17"/>
      <c r="F34" s="18">
        <f>SUM(F32:F33)</f>
        <v>48</v>
      </c>
      <c r="G34" s="19">
        <f>SUM(G32:G33)</f>
        <v>1</v>
      </c>
      <c r="H34" s="2"/>
      <c r="I34" s="2"/>
      <c r="J34" s="2"/>
      <c r="K34" s="3"/>
      <c r="L34" s="2"/>
    </row>
    <row r="35" spans="4:19" x14ac:dyDescent="0.25">
      <c r="H35" s="2"/>
      <c r="I35" s="2"/>
      <c r="J35" s="2"/>
      <c r="K35" s="3"/>
      <c r="L35" s="2"/>
    </row>
    <row r="36" spans="4:19" x14ac:dyDescent="0.25">
      <c r="K36" s="23" t="s">
        <v>12</v>
      </c>
      <c r="L36" s="24"/>
      <c r="M36" s="27"/>
      <c r="Q36" s="23" t="s">
        <v>18</v>
      </c>
      <c r="R36" s="24"/>
      <c r="S36" s="27"/>
    </row>
    <row r="37" spans="4:19" x14ac:dyDescent="0.25">
      <c r="K37" s="1" t="s">
        <v>13</v>
      </c>
      <c r="L37" s="5">
        <v>34</v>
      </c>
      <c r="M37" s="9">
        <f>L37/$L$42</f>
        <v>0.70833333333333337</v>
      </c>
      <c r="Q37" s="6" t="s">
        <v>19</v>
      </c>
      <c r="R37" s="12">
        <v>3</v>
      </c>
      <c r="S37" s="13">
        <f t="shared" ref="S37:S47" si="0">+R37/$R$48</f>
        <v>6.25E-2</v>
      </c>
    </row>
    <row r="38" spans="4:19" x14ac:dyDescent="0.25">
      <c r="K38" s="1" t="s">
        <v>14</v>
      </c>
      <c r="L38" s="5">
        <v>5</v>
      </c>
      <c r="M38" s="9">
        <f>L38/$L$42</f>
        <v>0.10416666666666667</v>
      </c>
      <c r="Q38" s="6" t="s">
        <v>20</v>
      </c>
      <c r="R38" s="12">
        <v>1</v>
      </c>
      <c r="S38" s="13">
        <f t="shared" si="0"/>
        <v>2.0833333333333332E-2</v>
      </c>
    </row>
    <row r="39" spans="4:19" x14ac:dyDescent="0.25">
      <c r="K39" s="1" t="s">
        <v>15</v>
      </c>
      <c r="L39" s="5">
        <v>7</v>
      </c>
      <c r="M39" s="9">
        <f>L39/$L$42</f>
        <v>0.14583333333333334</v>
      </c>
      <c r="Q39" s="6" t="s">
        <v>29</v>
      </c>
      <c r="R39" s="12">
        <v>2</v>
      </c>
      <c r="S39" s="13">
        <f t="shared" si="0"/>
        <v>4.1666666666666664E-2</v>
      </c>
    </row>
    <row r="40" spans="4:19" x14ac:dyDescent="0.25">
      <c r="K40" s="1" t="s">
        <v>16</v>
      </c>
      <c r="L40" s="5">
        <v>2</v>
      </c>
      <c r="M40" s="9">
        <f>L40/$L$42</f>
        <v>4.1666666666666664E-2</v>
      </c>
      <c r="Q40" s="6" t="s">
        <v>21</v>
      </c>
      <c r="R40" s="12">
        <v>5</v>
      </c>
      <c r="S40" s="13">
        <f t="shared" si="0"/>
        <v>0.10416666666666667</v>
      </c>
    </row>
    <row r="41" spans="4:19" x14ac:dyDescent="0.25">
      <c r="K41" s="1" t="s">
        <v>17</v>
      </c>
      <c r="L41" s="5">
        <v>0</v>
      </c>
      <c r="M41" s="9">
        <f>L41/$L$42</f>
        <v>0</v>
      </c>
      <c r="Q41" s="6" t="s">
        <v>22</v>
      </c>
      <c r="R41" s="12">
        <v>22</v>
      </c>
      <c r="S41" s="13">
        <f t="shared" si="0"/>
        <v>0.45833333333333331</v>
      </c>
    </row>
    <row r="42" spans="4:19" x14ac:dyDescent="0.25">
      <c r="G42" s="4"/>
      <c r="K42" s="14" t="s">
        <v>9</v>
      </c>
      <c r="L42" s="18">
        <f>SUM(L37:L41)</f>
        <v>48</v>
      </c>
      <c r="M42" s="19">
        <f>SUM(M37:M41)</f>
        <v>1</v>
      </c>
      <c r="Q42" s="6" t="s">
        <v>30</v>
      </c>
      <c r="R42" s="12">
        <v>5</v>
      </c>
      <c r="S42" s="13">
        <f t="shared" si="0"/>
        <v>0.10416666666666667</v>
      </c>
    </row>
    <row r="43" spans="4:19" x14ac:dyDescent="0.25">
      <c r="G43" s="4"/>
      <c r="H43" s="2"/>
      <c r="I43" s="2"/>
      <c r="J43" s="2"/>
      <c r="K43" s="3"/>
      <c r="Q43" s="6" t="s">
        <v>23</v>
      </c>
      <c r="R43" s="12">
        <v>1</v>
      </c>
      <c r="S43" s="13">
        <f t="shared" si="0"/>
        <v>2.0833333333333332E-2</v>
      </c>
    </row>
    <row r="44" spans="4:19" x14ac:dyDescent="0.25">
      <c r="G44" s="4"/>
      <c r="Q44" s="6" t="s">
        <v>25</v>
      </c>
      <c r="R44" s="12">
        <v>6</v>
      </c>
      <c r="S44" s="13">
        <f t="shared" si="0"/>
        <v>0.125</v>
      </c>
    </row>
    <row r="45" spans="4:19" x14ac:dyDescent="0.25">
      <c r="G45" s="4"/>
      <c r="Q45" s="6" t="s">
        <v>31</v>
      </c>
      <c r="R45" s="12">
        <v>1</v>
      </c>
      <c r="S45" s="13">
        <f t="shared" si="0"/>
        <v>2.0833333333333332E-2</v>
      </c>
    </row>
    <row r="46" spans="4:19" x14ac:dyDescent="0.25">
      <c r="G46" s="4"/>
      <c r="Q46" s="6" t="s">
        <v>32</v>
      </c>
      <c r="R46" s="12">
        <v>1</v>
      </c>
      <c r="S46" s="13">
        <f t="shared" si="0"/>
        <v>2.0833333333333332E-2</v>
      </c>
    </row>
    <row r="47" spans="4:19" x14ac:dyDescent="0.25">
      <c r="G47" s="4"/>
      <c r="Q47" s="6" t="s">
        <v>26</v>
      </c>
      <c r="R47" s="12">
        <v>1</v>
      </c>
      <c r="S47" s="13">
        <f t="shared" si="0"/>
        <v>2.0833333333333332E-2</v>
      </c>
    </row>
    <row r="48" spans="4:19" x14ac:dyDescent="0.25">
      <c r="G48" s="4"/>
      <c r="H48" s="2"/>
      <c r="I48" s="2"/>
      <c r="J48" s="2"/>
      <c r="K48" s="2"/>
      <c r="Q48" s="14" t="s">
        <v>24</v>
      </c>
      <c r="R48" s="16">
        <f>SUM(R37:R47)</f>
        <v>48</v>
      </c>
      <c r="S48" s="22">
        <f>SUM(S37:S47)</f>
        <v>1</v>
      </c>
    </row>
    <row r="49" spans="3:11" x14ac:dyDescent="0.25">
      <c r="G49" s="4"/>
      <c r="H49" s="2"/>
      <c r="I49" s="2"/>
      <c r="J49" s="2"/>
      <c r="K49" s="2"/>
    </row>
    <row r="50" spans="3:11" x14ac:dyDescent="0.25">
      <c r="G50" s="4"/>
      <c r="H50" s="2"/>
      <c r="I50" s="2"/>
      <c r="J50" s="2"/>
      <c r="K50" s="2"/>
    </row>
    <row r="51" spans="3:11" x14ac:dyDescent="0.25">
      <c r="C51" s="2"/>
      <c r="D51" s="2"/>
      <c r="E51" s="2"/>
    </row>
    <row r="52" spans="3:11" x14ac:dyDescent="0.25">
      <c r="C52" s="2"/>
      <c r="D52" s="2"/>
      <c r="E52" s="2"/>
    </row>
    <row r="53" spans="3:11" x14ac:dyDescent="0.25">
      <c r="C53" s="2"/>
      <c r="D53" s="2"/>
      <c r="E53" s="2"/>
    </row>
  </sheetData>
  <mergeCells count="9">
    <mergeCell ref="D25:E25"/>
    <mergeCell ref="D26:E26"/>
    <mergeCell ref="D27:E27"/>
    <mergeCell ref="Q36:S36"/>
    <mergeCell ref="K36:M36"/>
    <mergeCell ref="K29:L29"/>
    <mergeCell ref="D31:G31"/>
    <mergeCell ref="D33:E33"/>
    <mergeCell ref="D32:E32"/>
  </mergeCells>
  <pageMargins left="0.7" right="0.7" top="0.75" bottom="0.75" header="0.3" footer="0.3"/>
  <pageSetup paperSize="9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SS_TAG(Jorge Díaz Carrascosa)</dc:creator>
  <cp:lastModifiedBy>Transparencia_y_P.Datos_TAE(Jorge Díaz Carrascosa)</cp:lastModifiedBy>
  <cp:lastPrinted>2022-01-18T11:07:32Z</cp:lastPrinted>
  <dcterms:created xsi:type="dcterms:W3CDTF">2019-09-11T10:14:30Z</dcterms:created>
  <dcterms:modified xsi:type="dcterms:W3CDTF">2022-01-18T11:07:34Z</dcterms:modified>
</cp:coreProperties>
</file>