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charts/chart3.xml" ContentType="application/vnd.openxmlformats-officedocument.drawingml.chart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19440" windowHeight="10050"/>
  </bookViews>
  <sheets>
    <sheet name="2019" sheetId="5" r:id="rId1"/>
  </sheets>
  <definedNames>
    <definedName name="Print_Area" localSheetId="0">'2019'!$A$1:$Y$57</definedName>
  </definedNames>
  <calcPr calcId="145621"/>
</workbook>
</file>

<file path=xl/calcChain.xml><?xml version="1.0" encoding="utf-8"?>
<calcChain xmlns="http://schemas.openxmlformats.org/spreadsheetml/2006/main">
  <c r="F28" i="5" l="1"/>
  <c r="V56" i="5" l="1"/>
  <c r="N42" i="5"/>
  <c r="O37" i="5" s="1"/>
  <c r="F34" i="5"/>
  <c r="G33" i="5" s="1"/>
  <c r="N32" i="5"/>
  <c r="W56" i="5" l="1"/>
  <c r="W54" i="5"/>
  <c r="G32" i="5"/>
  <c r="G34" i="5" s="1"/>
  <c r="W40" i="5"/>
  <c r="W41" i="5"/>
  <c r="W43" i="5"/>
  <c r="W51" i="5"/>
  <c r="W38" i="5"/>
  <c r="W37" i="5"/>
  <c r="W39" i="5"/>
  <c r="W53" i="5"/>
  <c r="O40" i="5"/>
  <c r="O38" i="5"/>
  <c r="O41" i="5"/>
  <c r="O39" i="5"/>
  <c r="W42" i="5"/>
  <c r="W44" i="5"/>
  <c r="W45" i="5"/>
  <c r="W46" i="5"/>
  <c r="W47" i="5"/>
  <c r="W48" i="5"/>
  <c r="W49" i="5"/>
  <c r="W50" i="5"/>
  <c r="W52" i="5"/>
  <c r="W55" i="5"/>
</calcChain>
</file>

<file path=xl/sharedStrings.xml><?xml version="1.0" encoding="utf-8"?>
<sst xmlns="http://schemas.openxmlformats.org/spreadsheetml/2006/main" count="48" uniqueCount="43">
  <si>
    <t xml:space="preserve">Resueltas: </t>
  </si>
  <si>
    <t>En tramitación:</t>
  </si>
  <si>
    <t xml:space="preserve">Total solicitudes recibidas: </t>
  </si>
  <si>
    <t>Resueltas en plazo:</t>
  </si>
  <si>
    <t>Fuera de plazo:</t>
  </si>
  <si>
    <t>Total solicitudes resueltas:</t>
  </si>
  <si>
    <t>Estimación Parcial:</t>
  </si>
  <si>
    <t>Estimación:</t>
  </si>
  <si>
    <t>Desistimiento:</t>
  </si>
  <si>
    <t>Desestimación por silencio:</t>
  </si>
  <si>
    <t>Telemática:</t>
  </si>
  <si>
    <t>Presencial:</t>
  </si>
  <si>
    <t>Total solicitudes presentadas:</t>
  </si>
  <si>
    <t xml:space="preserve">Padrón </t>
  </si>
  <si>
    <t>Aguas</t>
  </si>
  <si>
    <t>Movilidad Urbana</t>
  </si>
  <si>
    <t>Presentación</t>
  </si>
  <si>
    <t>Fiestas</t>
  </si>
  <si>
    <t>Administración Electrónica</t>
  </si>
  <si>
    <t>Contratación Pública</t>
  </si>
  <si>
    <t>Animales</t>
  </si>
  <si>
    <t>Urbanismo</t>
  </si>
  <si>
    <t>Actividades</t>
  </si>
  <si>
    <t>Deportes</t>
  </si>
  <si>
    <t>Subvenciones</t>
  </si>
  <si>
    <t>Toponimia</t>
  </si>
  <si>
    <t>Otros</t>
  </si>
  <si>
    <t>Educación</t>
  </si>
  <si>
    <t>Mercados</t>
  </si>
  <si>
    <t>Igualdad</t>
  </si>
  <si>
    <t>Políticos</t>
  </si>
  <si>
    <t>Departamento de Transparencia y Gobierno Abierto</t>
  </si>
  <si>
    <t>Rec. Humanos</t>
  </si>
  <si>
    <t>Estadísticas de solicitudes de acceso a información pública (año 2019)</t>
  </si>
  <si>
    <t xml:space="preserve">Estadísticas de solicitudes de acceso a información pública </t>
  </si>
  <si>
    <t>(año 2019)</t>
  </si>
  <si>
    <t>Inadmisión/Denegación/Traslado:</t>
  </si>
  <si>
    <t>Peticiones  según Temática</t>
  </si>
  <si>
    <t>Tipos de resolución</t>
  </si>
  <si>
    <t>Estado tramitación ejercicio</t>
  </si>
  <si>
    <t>Plazo de resolución</t>
  </si>
  <si>
    <t>Medio Ambiente</t>
  </si>
  <si>
    <t>Fecha última actualización: 30/01/2020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</si>
</sst>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0"/>
      <color rgb="FF5F497A"/>
      <name val="Arial"/>
      <family val="2"/>
    </font>
    <font>
      <b/>
      <i/>
      <sz val="12"/>
      <color rgb="FF5F497A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2">
    <xf numFmtId="0" fontId="0" fillId="0" borderId="0" xfId="0"/>
    <xf numFmtId="0" fontId="0" fillId="0" borderId="1" xfId="0" applyBorder="1"/>
    <xf numFmtId="0" fontId="0" fillId="0" borderId="0" xfId="0" applyBorder="1"/>
    <xf numFmtId="9" fontId="0" fillId="0" borderId="0" xfId="0" applyNumberFormat="1" applyBorder="1"/>
    <xf numFmtId="164" fontId="0" fillId="0" borderId="0" xfId="1" applyNumberFormat="1" applyFont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5" xfId="0" applyBorder="1" applyAlignment="1">
      <alignment horizontal="center"/>
    </xf>
    <xf numFmtId="9" fontId="0" fillId="0" borderId="1" xfId="1" applyFont="1" applyBorder="1" applyAlignment="1">
      <alignment horizontal="center"/>
    </xf>
    <xf numFmtId="9" fontId="0" fillId="0" borderId="1" xfId="0" applyNumberFormat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3" fillId="0" borderId="0" xfId="0" applyFont="1"/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9" fontId="0" fillId="0" borderId="1" xfId="1" applyNumberFormat="1" applyFont="1" applyBorder="1" applyAlignment="1">
      <alignment horizontal="center"/>
    </xf>
    <xf numFmtId="0" fontId="2" fillId="3" borderId="1" xfId="0" applyFont="1" applyFill="1" applyBorder="1"/>
    <xf numFmtId="0" fontId="2" fillId="3" borderId="4" xfId="0" applyFont="1" applyFill="1" applyBorder="1"/>
    <xf numFmtId="0" fontId="2" fillId="3" borderId="4" xfId="0" applyFont="1" applyFill="1" applyBorder="1" applyAlignment="1">
      <alignment horizontal="center"/>
    </xf>
    <xf numFmtId="0" fontId="2" fillId="3" borderId="2" xfId="0" applyFont="1" applyFill="1" applyBorder="1"/>
    <xf numFmtId="0" fontId="2" fillId="3" borderId="2" xfId="0" applyFont="1" applyFill="1" applyBorder="1" applyAlignment="1">
      <alignment horizontal="center"/>
    </xf>
    <xf numFmtId="9" fontId="0" fillId="3" borderId="1" xfId="0" applyNumberFormat="1" applyFill="1" applyBorder="1" applyAlignment="1">
      <alignment horizontal="center"/>
    </xf>
    <xf numFmtId="0" fontId="0" fillId="3" borderId="4" xfId="0" applyFill="1" applyBorder="1"/>
    <xf numFmtId="164" fontId="2" fillId="3" borderId="1" xfId="1" applyNumberFormat="1" applyFont="1" applyFill="1" applyBorder="1" applyAlignment="1">
      <alignment horizontal="center"/>
    </xf>
    <xf numFmtId="0" fontId="4" fillId="0" borderId="0" xfId="0" applyFont="1"/>
    <xf numFmtId="0" fontId="2" fillId="0" borderId="0" xfId="0" applyFont="1"/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2" fillId="2" borderId="4" xfId="0" applyFont="1" applyFill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b="1" baseline="0">
                <a:solidFill>
                  <a:sysClr val="windowText" lastClr="000000"/>
                </a:solidFill>
              </a:rPr>
              <a:t>Plazo de Resolución</a:t>
            </a:r>
          </a:p>
        </c:rich>
      </c:tx>
      <c:layout/>
      <c:overlay val="0"/>
      <c:spPr>
        <a:solidFill>
          <a:sysClr val="window" lastClr="FFFFFF"/>
        </a:solidFill>
      </c:spPr>
    </c:title>
    <c:autoTitleDeleted val="0"/>
    <c:plotArea>
      <c:layout/>
      <c:pieChart>
        <c:varyColors val="1"/>
        <c:ser>
          <c:idx val="0"/>
          <c:order val="0"/>
          <c:spPr>
            <a:solidFill>
              <a:schemeClr val="accent6">
                <a:lumMod val="75000"/>
              </a:schemeClr>
            </a:solidFill>
            <a:ln>
              <a:solidFill>
                <a:schemeClr val="tx1">
                  <a:lumMod val="95000"/>
                  <a:lumOff val="5000"/>
                </a:schemeClr>
              </a:solidFill>
            </a:ln>
          </c:spPr>
          <c:dPt>
            <c:idx val="1"/>
            <c:bubble3D val="0"/>
            <c:spPr>
              <a:solidFill>
                <a:schemeClr val="accent4">
                  <a:lumMod val="75000"/>
                </a:schemeClr>
              </a:solidFill>
              <a:ln>
                <a:solidFill>
                  <a:schemeClr val="tx1">
                    <a:lumMod val="95000"/>
                    <a:lumOff val="5000"/>
                  </a:schemeClr>
                </a:solidFill>
              </a:ln>
            </c:spPr>
          </c:dPt>
          <c:dLbls>
            <c:dLbl>
              <c:idx val="0"/>
              <c:layout>
                <c:manualLayout>
                  <c:x val="-0.19669983831466883"/>
                  <c:y val="-0.18988940175581501"/>
                </c:manualLayout>
              </c:layout>
              <c:spPr/>
              <c:txPr>
                <a:bodyPr/>
                <a:lstStyle/>
                <a:p>
                  <a:pPr>
                    <a:defRPr sz="1050" b="1" i="0" baseline="0">
                      <a:solidFill>
                        <a:schemeClr val="bg1"/>
                      </a:solidFill>
                    </a:defRPr>
                  </a:pPr>
                  <a:endParaRPr lang="es-E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</c:dLbl>
            <c:txPr>
              <a:bodyPr/>
              <a:lstStyle/>
              <a:p>
                <a:pPr>
                  <a:defRPr b="1" i="0" baseline="0">
                    <a:solidFill>
                      <a:schemeClr val="bg1"/>
                    </a:solidFill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'2019'!$D$32:$D$33</c:f>
              <c:strCache>
                <c:ptCount val="2"/>
                <c:pt idx="0">
                  <c:v>Resueltas en plazo:</c:v>
                </c:pt>
                <c:pt idx="1">
                  <c:v>Fuera de plazo:</c:v>
                </c:pt>
              </c:strCache>
            </c:strRef>
          </c:cat>
          <c:val>
            <c:numRef>
              <c:f>'2019'!$F$32:$F$33</c:f>
              <c:numCache>
                <c:formatCode>General</c:formatCode>
                <c:ptCount val="2"/>
                <c:pt idx="0">
                  <c:v>29</c:v>
                </c:pt>
                <c:pt idx="1">
                  <c:v>15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Tipos de resolución</a:t>
            </a:r>
          </a:p>
        </c:rich>
      </c:tx>
      <c:layout>
        <c:manualLayout>
          <c:xMode val="edge"/>
          <c:yMode val="edge"/>
          <c:x val="0.25449812016741152"/>
          <c:y val="2.502234137622877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216760585311657"/>
          <c:y val="0.2556184297014385"/>
          <c:w val="0.45139125775368044"/>
          <c:h val="0.69947492488371932"/>
        </c:manualLayout>
      </c:layout>
      <c:pieChart>
        <c:varyColors val="1"/>
        <c:ser>
          <c:idx val="0"/>
          <c:order val="0"/>
          <c:tx>
            <c:strRef>
              <c:f>'2019'!$M$36:$O$36</c:f>
              <c:strCache>
                <c:ptCount val="1"/>
                <c:pt idx="0">
                  <c:v>Tipos de resolución</c:v>
                </c:pt>
              </c:strCache>
            </c:strRef>
          </c:tx>
          <c:dPt>
            <c:idx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</c:spPr>
          </c:dPt>
          <c:dPt>
            <c:idx val="1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</c:spPr>
          </c:dPt>
          <c:dPt>
            <c:idx val="2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</c:dPt>
          <c:dPt>
            <c:idx val="3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</c:spPr>
          </c:dPt>
          <c:dLbls>
            <c:dLbl>
              <c:idx val="0"/>
              <c:layout>
                <c:manualLayout>
                  <c:x val="-0.16415479206967643"/>
                  <c:y val="-0.17873100983020554"/>
                </c:manualLayout>
              </c:layout>
              <c:spPr/>
              <c:txPr>
                <a:bodyPr/>
                <a:lstStyle/>
                <a:p>
                  <a:pPr>
                    <a:defRPr b="1" baseline="0">
                      <a:solidFill>
                        <a:schemeClr val="bg1"/>
                      </a:solidFill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-3.848209513629075E-2"/>
                  <c:y val="8.196244841016102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-0.13385506929218027"/>
                  <c:y val="5.3492458828737384E-2"/>
                </c:manualLayout>
              </c:layout>
              <c:tx>
                <c:rich>
                  <a:bodyPr/>
                  <a:lstStyle/>
                  <a:p>
                    <a:r>
                      <a:rPr lang="en-US" sz="1000"/>
                      <a:t>Inadmisión/ Denegación/          Traslado</a:t>
                    </a:r>
                    <a:r>
                      <a:rPr lang="en-US"/>
                      <a:t>:
11%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-9.9455811968140656E-2"/>
                  <c:y val="-1.072386058981233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0.18830555052879214"/>
                  <c:y val="2.905379875603092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txPr>
              <a:bodyPr/>
              <a:lstStyle/>
              <a:p>
                <a:pPr>
                  <a:defRPr b="1"/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'2019'!$M$37:$M$41</c:f>
              <c:strCache>
                <c:ptCount val="5"/>
                <c:pt idx="0">
                  <c:v>Estimación:</c:v>
                </c:pt>
                <c:pt idx="1">
                  <c:v>Estimación Parcial:</c:v>
                </c:pt>
                <c:pt idx="2">
                  <c:v>Inadmisión/Denegación/Traslado:</c:v>
                </c:pt>
                <c:pt idx="3">
                  <c:v>Desistimiento:</c:v>
                </c:pt>
                <c:pt idx="4">
                  <c:v>Desestimación por silencio:</c:v>
                </c:pt>
              </c:strCache>
            </c:strRef>
          </c:cat>
          <c:val>
            <c:numRef>
              <c:f>'2019'!$N$37:$N$41</c:f>
              <c:numCache>
                <c:formatCode>General</c:formatCode>
                <c:ptCount val="5"/>
                <c:pt idx="0">
                  <c:v>33</c:v>
                </c:pt>
                <c:pt idx="1">
                  <c:v>2</c:v>
                </c:pt>
                <c:pt idx="2">
                  <c:v>6</c:v>
                </c:pt>
                <c:pt idx="3">
                  <c:v>3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Peticiones  según Temática </a:t>
            </a:r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'2019'!$U$36:$W$36</c:f>
              <c:strCache>
                <c:ptCount val="1"/>
                <c:pt idx="0">
                  <c:v>Peticiones  según Temática</c:v>
                </c:pt>
              </c:strCache>
            </c:strRef>
          </c:tx>
          <c:spPr>
            <a:ln>
              <a:solidFill>
                <a:schemeClr val="accent1"/>
              </a:solidFill>
            </a:ln>
          </c:spPr>
          <c:dPt>
            <c:idx val="5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solidFill>
                  <a:schemeClr val="accent1"/>
                </a:solidFill>
              </a:ln>
            </c:spPr>
          </c:dPt>
          <c:dPt>
            <c:idx val="6"/>
            <c:bubble3D val="0"/>
            <c:spPr>
              <a:solidFill>
                <a:schemeClr val="bg2">
                  <a:lumMod val="75000"/>
                </a:schemeClr>
              </a:solidFill>
              <a:ln>
                <a:solidFill>
                  <a:schemeClr val="accent1"/>
                </a:solidFill>
              </a:ln>
            </c:spPr>
          </c:dPt>
          <c:dLbls>
            <c:dLbl>
              <c:idx val="0"/>
              <c:spPr/>
              <c:txPr>
                <a:bodyPr/>
                <a:lstStyle/>
                <a:p>
                  <a:pPr>
                    <a:defRPr b="1">
                      <a:solidFill>
                        <a:schemeClr val="bg1"/>
                      </a:solidFill>
                    </a:defRPr>
                  </a:pPr>
                  <a:endParaRPr lang="es-E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1.4715905695675956E-2"/>
                  <c:y val="-8.1218267450072733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-0.13103961829639946"/>
                  <c:y val="0.13447700470756677"/>
                </c:manualLayout>
              </c:layout>
              <c:spPr/>
              <c:txPr>
                <a:bodyPr/>
                <a:lstStyle/>
                <a:p>
                  <a:pPr>
                    <a:defRPr b="1">
                      <a:solidFill>
                        <a:schemeClr val="bg1"/>
                      </a:solidFill>
                    </a:defRPr>
                  </a:pPr>
                  <a:endParaRPr lang="es-E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-2.4873431976869791E-2"/>
                  <c:y val="-3.445646665431612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-0.17804839099173489"/>
                  <c:y val="1.8215219706405369E-2"/>
                </c:manualLayout>
              </c:layout>
              <c:spPr/>
              <c:txPr>
                <a:bodyPr/>
                <a:lstStyle/>
                <a:p>
                  <a:pPr>
                    <a:defRPr b="1">
                      <a:solidFill>
                        <a:schemeClr val="bg1"/>
                      </a:solidFill>
                    </a:defRPr>
                  </a:pPr>
                  <a:endParaRPr lang="es-E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7"/>
              <c:layout>
                <c:manualLayout>
                  <c:x val="0.17138571421937185"/>
                  <c:y val="7.179723538332581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8"/>
              <c:layout>
                <c:manualLayout>
                  <c:x val="7.3927856588897861E-2"/>
                  <c:y val="6.90264386317383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9"/>
              <c:layout>
                <c:manualLayout>
                  <c:x val="2.3160141999335249E-2"/>
                  <c:y val="5.665325354083997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0"/>
              <c:layout>
                <c:manualLayout>
                  <c:x val="-0.11597635157772247"/>
                  <c:y val="3.883247913618898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1"/>
              <c:layout>
                <c:manualLayout>
                  <c:x val="-7.0228602742197971E-2"/>
                  <c:y val="-1.265985133190906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2"/>
              <c:layout>
                <c:manualLayout>
                  <c:x val="0.15517151636485443"/>
                  <c:y val="-2.7935066745766696E-3"/>
                </c:manualLayout>
              </c:layout>
              <c:spPr/>
              <c:txPr>
                <a:bodyPr/>
                <a:lstStyle/>
                <a:p>
                  <a:pPr>
                    <a:defRPr b="1">
                      <a:solidFill>
                        <a:schemeClr val="bg1"/>
                      </a:solidFill>
                    </a:defRPr>
                  </a:pPr>
                  <a:endParaRPr lang="es-E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</c:dLbl>
            <c:txPr>
              <a:bodyPr/>
              <a:lstStyle/>
              <a:p>
                <a:pPr>
                  <a:defRPr b="1"/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'2019'!$U$37:$U$55</c:f>
              <c:strCache>
                <c:ptCount val="19"/>
                <c:pt idx="0">
                  <c:v>Animales</c:v>
                </c:pt>
                <c:pt idx="1">
                  <c:v>Igualdad</c:v>
                </c:pt>
                <c:pt idx="2">
                  <c:v>Contratación Pública</c:v>
                </c:pt>
                <c:pt idx="3">
                  <c:v>Subvenciones</c:v>
                </c:pt>
                <c:pt idx="4">
                  <c:v>Fiestas</c:v>
                </c:pt>
                <c:pt idx="5">
                  <c:v>Urbanismo</c:v>
                </c:pt>
                <c:pt idx="6">
                  <c:v>Rec. Humanos</c:v>
                </c:pt>
                <c:pt idx="7">
                  <c:v>Deportes</c:v>
                </c:pt>
                <c:pt idx="8">
                  <c:v>Toponimia</c:v>
                </c:pt>
                <c:pt idx="9">
                  <c:v>Administración Electrónica</c:v>
                </c:pt>
                <c:pt idx="10">
                  <c:v>Políticos</c:v>
                </c:pt>
                <c:pt idx="11">
                  <c:v>Actividades</c:v>
                </c:pt>
                <c:pt idx="12">
                  <c:v>Padrón </c:v>
                </c:pt>
                <c:pt idx="13">
                  <c:v>Movilidad Urbana</c:v>
                </c:pt>
                <c:pt idx="14">
                  <c:v>Educación</c:v>
                </c:pt>
                <c:pt idx="15">
                  <c:v>Mercados</c:v>
                </c:pt>
                <c:pt idx="16">
                  <c:v>Aguas</c:v>
                </c:pt>
                <c:pt idx="17">
                  <c:v>Medio Ambiente</c:v>
                </c:pt>
                <c:pt idx="18">
                  <c:v>Otros</c:v>
                </c:pt>
              </c:strCache>
            </c:strRef>
          </c:cat>
          <c:val>
            <c:numRef>
              <c:f>'2019'!$V$37:$V$55</c:f>
              <c:numCache>
                <c:formatCode>General</c:formatCode>
                <c:ptCount val="19"/>
                <c:pt idx="0">
                  <c:v>3</c:v>
                </c:pt>
                <c:pt idx="1">
                  <c:v>0</c:v>
                </c:pt>
                <c:pt idx="2">
                  <c:v>3</c:v>
                </c:pt>
                <c:pt idx="3">
                  <c:v>0</c:v>
                </c:pt>
                <c:pt idx="4">
                  <c:v>6</c:v>
                </c:pt>
                <c:pt idx="5">
                  <c:v>9</c:v>
                </c:pt>
                <c:pt idx="6">
                  <c:v>3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11</c:v>
                </c:pt>
                <c:pt idx="13">
                  <c:v>1</c:v>
                </c:pt>
                <c:pt idx="14">
                  <c:v>2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image" Target="../media/image1.png"/><Relationship Id="rId1" Type="http://schemas.openxmlformats.org/officeDocument/2006/relationships/chart" Target="../charts/chart1.xml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520700</xdr:colOff>
      <xdr:row>6</xdr:row>
      <xdr:rowOff>6351</xdr:rowOff>
    </xdr:from>
    <xdr:to>
      <xdr:col>6</xdr:col>
      <xdr:colOff>711199</xdr:colOff>
      <xdr:row>20</xdr:row>
      <xdr:rowOff>101601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17</xdr:col>
      <xdr:colOff>647701</xdr:colOff>
      <xdr:row>0</xdr:row>
      <xdr:rowOff>103016</xdr:rowOff>
    </xdr:from>
    <xdr:to>
      <xdr:col>18</xdr:col>
      <xdr:colOff>269875</xdr:colOff>
      <xdr:row>3</xdr:row>
      <xdr:rowOff>121060</xdr:rowOff>
    </xdr:to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39776" y="103016"/>
          <a:ext cx="384174" cy="608594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381000</xdr:colOff>
      <xdr:row>0</xdr:row>
      <xdr:rowOff>84187</xdr:rowOff>
    </xdr:from>
    <xdr:to>
      <xdr:col>1</xdr:col>
      <xdr:colOff>161925</xdr:colOff>
      <xdr:row>3</xdr:row>
      <xdr:rowOff>84719</xdr:rowOff>
    </xdr:to>
    <xdr:pic>
      <xdr:nvPicPr>
        <xdr:cNvPr id="6" name="5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0" y="84187"/>
          <a:ext cx="409575" cy="591082"/>
        </a:xfrm>
        <a:prstGeom prst="rect">
          <a:avLst/>
        </a:prstGeom>
      </xdr:spPr>
    </xdr:pic>
    <xdr:clientData/>
  </xdr:twoCellAnchor>
  <xdr:twoCellAnchor editAs="oneCell">
    <xdr:from>
      <xdr:col>10</xdr:col>
      <xdr:colOff>219076</xdr:colOff>
      <xdr:row>0</xdr:row>
      <xdr:rowOff>85725</xdr:rowOff>
    </xdr:from>
    <xdr:to>
      <xdr:col>11</xdr:col>
      <xdr:colOff>219075</xdr:colOff>
      <xdr:row>3</xdr:row>
      <xdr:rowOff>57149</xdr:rowOff>
    </xdr:to>
    <xdr:pic>
      <xdr:nvPicPr>
        <xdr:cNvPr id="7" name="6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9426" y="85725"/>
          <a:ext cx="400049" cy="561974"/>
        </a:xfrm>
        <a:prstGeom prst="rect">
          <a:avLst/>
        </a:prstGeom>
      </xdr:spPr>
    </xdr:pic>
    <xdr:clientData/>
  </xdr:twoCellAnchor>
  <xdr:twoCellAnchor>
    <xdr:from>
      <xdr:col>9</xdr:col>
      <xdr:colOff>361949</xdr:colOff>
      <xdr:row>4</xdr:row>
      <xdr:rowOff>174626</xdr:rowOff>
    </xdr:from>
    <xdr:to>
      <xdr:col>16</xdr:col>
      <xdr:colOff>634999</xdr:colOff>
      <xdr:row>23</xdr:row>
      <xdr:rowOff>133350</xdr:rowOff>
    </xdr:to>
    <xdr:graphicFrame macro="">
      <xdr:nvGraphicFramePr>
        <xdr:cNvPr id="8" name="7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17</xdr:col>
      <xdr:colOff>285751</xdr:colOff>
      <xdr:row>4</xdr:row>
      <xdr:rowOff>142875</xdr:rowOff>
    </xdr:from>
    <xdr:to>
      <xdr:col>26</xdr:col>
      <xdr:colOff>438150</xdr:colOff>
      <xdr:row>33</xdr:row>
      <xdr:rowOff>38100</xdr:rowOff>
    </xdr:to>
    <xdr:graphicFrame macro="">
      <xdr:nvGraphicFramePr>
        <xdr:cNvPr id="9" name="8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W61"/>
  <sheetViews>
    <sheetView tabSelected="1" topLeftCell="A31" zoomScaleNormal="100" workbookViewId="0">
      <selection activeCell="H11" sqref="H11"/>
    </sheetView>
  </sheetViews>
  <sheetFormatPr baseColWidth="10" defaultRowHeight="15" x14ac:dyDescent="0.25"/>
  <cols>
    <col min="1" max="1" width="9.42578125" customWidth="1"/>
    <col min="2" max="2" width="3.5703125" customWidth="1"/>
    <col min="3" max="3" width="10.85546875" customWidth="1"/>
    <col min="4" max="4" width="16.42578125" customWidth="1"/>
    <col min="5" max="5" width="13" customWidth="1"/>
    <col min="8" max="8" width="11" customWidth="1"/>
    <col min="9" max="11" width="6" customWidth="1"/>
    <col min="12" max="12" width="4.85546875" customWidth="1"/>
    <col min="13" max="13" width="31.5703125" bestFit="1" customWidth="1"/>
    <col min="16" max="17" width="13.7109375" customWidth="1"/>
    <col min="19" max="19" width="5.42578125" customWidth="1"/>
    <col min="20" max="20" width="8.140625" customWidth="1"/>
    <col min="21" max="21" width="29.85546875" customWidth="1"/>
    <col min="25" max="25" width="7.28515625" customWidth="1"/>
  </cols>
  <sheetData>
    <row r="2" spans="3:21" ht="15.75" x14ac:dyDescent="0.25">
      <c r="C2" s="23" t="s">
        <v>31</v>
      </c>
      <c r="D2" s="11"/>
      <c r="M2" s="23" t="s">
        <v>31</v>
      </c>
      <c r="T2" s="23" t="s">
        <v>31</v>
      </c>
      <c r="U2" s="11"/>
    </row>
    <row r="3" spans="3:21" ht="15.75" x14ac:dyDescent="0.25">
      <c r="C3" s="23" t="s">
        <v>33</v>
      </c>
      <c r="D3" s="11"/>
      <c r="M3" s="23" t="s">
        <v>33</v>
      </c>
      <c r="T3" s="23" t="s">
        <v>34</v>
      </c>
    </row>
    <row r="4" spans="3:21" ht="15.75" x14ac:dyDescent="0.25">
      <c r="T4" s="23"/>
      <c r="U4" s="23" t="s">
        <v>35</v>
      </c>
    </row>
    <row r="5" spans="3:21" x14ac:dyDescent="0.25">
      <c r="D5" s="24" t="s">
        <v>42</v>
      </c>
    </row>
    <row r="7" spans="3:21" x14ac:dyDescent="0.25">
      <c r="C7" s="2"/>
      <c r="D7" s="2"/>
      <c r="E7" s="2"/>
      <c r="H7" s="2"/>
      <c r="I7" s="2"/>
      <c r="J7" s="2"/>
      <c r="K7" s="2"/>
      <c r="L7" s="2"/>
    </row>
    <row r="8" spans="3:21" x14ac:dyDescent="0.25">
      <c r="C8" s="2"/>
      <c r="D8" s="2"/>
      <c r="E8" s="2"/>
      <c r="H8" s="2"/>
      <c r="I8" s="2"/>
      <c r="J8" s="2"/>
      <c r="K8" s="2"/>
      <c r="L8" s="2"/>
    </row>
    <row r="9" spans="3:21" x14ac:dyDescent="0.25">
      <c r="C9" s="2"/>
      <c r="D9" s="2"/>
      <c r="E9" s="2"/>
      <c r="H9" s="2"/>
      <c r="I9" s="2"/>
      <c r="J9" s="2"/>
      <c r="K9" s="2"/>
      <c r="L9" s="2"/>
    </row>
    <row r="10" spans="3:21" x14ac:dyDescent="0.25">
      <c r="H10" s="2"/>
      <c r="I10" s="2"/>
      <c r="J10" s="2"/>
      <c r="K10" s="2"/>
      <c r="L10" s="2"/>
    </row>
    <row r="11" spans="3:21" x14ac:dyDescent="0.25">
      <c r="H11" s="2"/>
      <c r="I11" s="2"/>
      <c r="J11" s="2"/>
      <c r="K11" s="2"/>
      <c r="L11" s="2"/>
    </row>
    <row r="12" spans="3:21" x14ac:dyDescent="0.25">
      <c r="H12" s="2"/>
      <c r="I12" s="2"/>
      <c r="J12" s="2"/>
      <c r="K12" s="2"/>
      <c r="L12" s="2"/>
    </row>
    <row r="13" spans="3:21" x14ac:dyDescent="0.25">
      <c r="H13" s="2"/>
      <c r="I13" s="2"/>
      <c r="J13" s="2"/>
      <c r="K13" s="2"/>
      <c r="L13" s="2"/>
    </row>
    <row r="14" spans="3:21" x14ac:dyDescent="0.25">
      <c r="C14" s="2"/>
      <c r="D14" s="2"/>
      <c r="E14" s="2"/>
      <c r="H14" s="2"/>
      <c r="I14" s="2"/>
      <c r="J14" s="2"/>
      <c r="K14" s="2"/>
      <c r="L14" s="2"/>
    </row>
    <row r="15" spans="3:21" x14ac:dyDescent="0.25">
      <c r="C15" s="2"/>
      <c r="D15" s="2"/>
      <c r="E15" s="2"/>
      <c r="H15" s="2"/>
      <c r="I15" s="2"/>
      <c r="J15" s="2"/>
      <c r="K15" s="2"/>
      <c r="L15" s="2"/>
    </row>
    <row r="16" spans="3:21" x14ac:dyDescent="0.25">
      <c r="C16" s="2"/>
      <c r="D16" s="2"/>
      <c r="E16" s="2"/>
      <c r="H16" s="2"/>
      <c r="I16" s="2"/>
      <c r="J16" s="2"/>
      <c r="K16" s="2"/>
      <c r="L16" s="2"/>
    </row>
    <row r="17" spans="3:14" x14ac:dyDescent="0.25">
      <c r="C17" s="2"/>
      <c r="D17" s="2"/>
      <c r="E17" s="2"/>
      <c r="H17" s="2"/>
      <c r="I17" s="2"/>
      <c r="J17" s="2"/>
      <c r="K17" s="2"/>
      <c r="L17" s="2"/>
      <c r="M17" s="3"/>
      <c r="N17" s="2"/>
    </row>
    <row r="18" spans="3:14" x14ac:dyDescent="0.25">
      <c r="C18" s="2"/>
      <c r="D18" s="2"/>
      <c r="E18" s="2"/>
      <c r="H18" s="2"/>
      <c r="I18" s="2"/>
      <c r="J18" s="2"/>
      <c r="K18" s="2"/>
      <c r="L18" s="2"/>
      <c r="M18" s="3"/>
      <c r="N18" s="2"/>
    </row>
    <row r="19" spans="3:14" x14ac:dyDescent="0.25">
      <c r="C19" s="2"/>
      <c r="D19" s="2"/>
      <c r="E19" s="2"/>
      <c r="H19" s="2"/>
      <c r="I19" s="2"/>
      <c r="J19" s="2"/>
      <c r="K19" s="2"/>
      <c r="L19" s="2"/>
      <c r="M19" s="3"/>
      <c r="N19" s="2"/>
    </row>
    <row r="20" spans="3:14" x14ac:dyDescent="0.25">
      <c r="C20" s="2"/>
      <c r="D20" s="2"/>
      <c r="E20" s="2"/>
      <c r="H20" s="2"/>
      <c r="I20" s="2"/>
      <c r="J20" s="2"/>
      <c r="K20" s="2"/>
      <c r="L20" s="2"/>
      <c r="M20" s="3"/>
      <c r="N20" s="2"/>
    </row>
    <row r="21" spans="3:14" x14ac:dyDescent="0.25">
      <c r="C21" s="2"/>
      <c r="D21" s="2"/>
      <c r="E21" s="2"/>
      <c r="H21" s="2"/>
      <c r="I21" s="2"/>
      <c r="J21" s="2"/>
      <c r="K21" s="2"/>
      <c r="L21" s="2"/>
      <c r="M21" s="3"/>
      <c r="N21" s="2"/>
    </row>
    <row r="22" spans="3:14" x14ac:dyDescent="0.25">
      <c r="C22" s="2"/>
      <c r="D22" s="2"/>
      <c r="E22" s="2"/>
      <c r="H22" s="2"/>
      <c r="I22" s="2"/>
      <c r="J22" s="2"/>
      <c r="K22" s="2"/>
      <c r="L22" s="2"/>
      <c r="M22" s="3"/>
      <c r="N22" s="2"/>
    </row>
    <row r="23" spans="3:14" x14ac:dyDescent="0.25">
      <c r="C23" s="2"/>
      <c r="D23" s="2"/>
      <c r="E23" s="2"/>
      <c r="H23" s="2"/>
      <c r="I23" s="2"/>
      <c r="J23" s="2"/>
      <c r="K23" s="2"/>
      <c r="L23" s="2"/>
      <c r="M23" s="3"/>
      <c r="N23" s="2"/>
    </row>
    <row r="24" spans="3:14" x14ac:dyDescent="0.25">
      <c r="C24" s="2"/>
      <c r="D24" s="2"/>
      <c r="E24" s="2"/>
      <c r="H24" s="2"/>
      <c r="I24" s="2"/>
      <c r="J24" s="2"/>
      <c r="K24" s="2"/>
      <c r="L24" s="2"/>
      <c r="M24" s="3"/>
      <c r="N24" s="2"/>
    </row>
    <row r="25" spans="3:14" x14ac:dyDescent="0.25">
      <c r="C25" s="2"/>
      <c r="D25" s="25" t="s">
        <v>39</v>
      </c>
      <c r="E25" s="26"/>
      <c r="F25" s="10"/>
      <c r="H25" s="2"/>
      <c r="I25" s="2"/>
      <c r="J25" s="2"/>
      <c r="K25" s="2"/>
      <c r="L25" s="2"/>
      <c r="M25" s="3"/>
      <c r="N25" s="2"/>
    </row>
    <row r="26" spans="3:14" x14ac:dyDescent="0.25">
      <c r="D26" s="27" t="s">
        <v>0</v>
      </c>
      <c r="E26" s="28"/>
      <c r="F26" s="5">
        <v>44</v>
      </c>
      <c r="H26" s="2"/>
      <c r="I26" s="2"/>
      <c r="J26" s="2"/>
      <c r="K26" s="2"/>
      <c r="L26" s="2"/>
      <c r="M26" s="3"/>
      <c r="N26" s="2"/>
    </row>
    <row r="27" spans="3:14" x14ac:dyDescent="0.25">
      <c r="D27" s="27" t="s">
        <v>1</v>
      </c>
      <c r="E27" s="28"/>
      <c r="F27" s="5">
        <v>0</v>
      </c>
      <c r="H27" s="2"/>
      <c r="I27" s="2"/>
      <c r="J27" s="2"/>
      <c r="K27" s="2"/>
      <c r="L27" s="2"/>
      <c r="M27" s="3"/>
      <c r="N27" s="2"/>
    </row>
    <row r="28" spans="3:14" x14ac:dyDescent="0.25">
      <c r="D28" s="15" t="s">
        <v>2</v>
      </c>
      <c r="E28" s="16"/>
      <c r="F28" s="17">
        <f>SUM(F26:F27)</f>
        <v>44</v>
      </c>
      <c r="H28" s="2"/>
      <c r="I28" s="2"/>
      <c r="J28" s="2"/>
      <c r="K28" s="2"/>
      <c r="L28" s="2"/>
      <c r="M28" s="3"/>
      <c r="N28" s="2"/>
    </row>
    <row r="29" spans="3:14" x14ac:dyDescent="0.25">
      <c r="H29" s="2"/>
      <c r="I29" s="2"/>
      <c r="J29" s="2"/>
      <c r="K29" s="2"/>
      <c r="L29" s="2"/>
      <c r="M29" s="25" t="s">
        <v>16</v>
      </c>
      <c r="N29" s="29"/>
    </row>
    <row r="30" spans="3:14" x14ac:dyDescent="0.25">
      <c r="C30" s="2"/>
      <c r="D30" s="2"/>
      <c r="E30" s="2"/>
      <c r="H30" s="2"/>
      <c r="I30" s="2"/>
      <c r="J30" s="2"/>
      <c r="K30" s="2"/>
      <c r="L30" s="2"/>
      <c r="M30" s="1" t="s">
        <v>10</v>
      </c>
      <c r="N30" s="5">
        <v>32</v>
      </c>
    </row>
    <row r="31" spans="3:14" x14ac:dyDescent="0.25">
      <c r="C31" s="2"/>
      <c r="D31" s="25" t="s">
        <v>40</v>
      </c>
      <c r="E31" s="26"/>
      <c r="F31" s="26"/>
      <c r="G31" s="29"/>
      <c r="H31" s="2"/>
      <c r="I31" s="2"/>
      <c r="J31" s="2"/>
      <c r="K31" s="2"/>
      <c r="L31" s="2"/>
      <c r="M31" s="1" t="s">
        <v>11</v>
      </c>
      <c r="N31" s="5">
        <v>12</v>
      </c>
    </row>
    <row r="32" spans="3:14" x14ac:dyDescent="0.25">
      <c r="D32" s="30" t="s">
        <v>3</v>
      </c>
      <c r="E32" s="31"/>
      <c r="F32" s="5">
        <v>29</v>
      </c>
      <c r="G32" s="8">
        <f>F32/F34</f>
        <v>0.65909090909090906</v>
      </c>
      <c r="H32" s="2"/>
      <c r="I32" s="2"/>
      <c r="J32" s="2"/>
      <c r="K32" s="2"/>
      <c r="L32" s="2"/>
      <c r="M32" s="15" t="s">
        <v>2</v>
      </c>
      <c r="N32" s="17">
        <f>SUM(N30:N31)</f>
        <v>44</v>
      </c>
    </row>
    <row r="33" spans="4:23" x14ac:dyDescent="0.25">
      <c r="D33" s="30" t="s">
        <v>4</v>
      </c>
      <c r="E33" s="31"/>
      <c r="F33" s="7">
        <v>15</v>
      </c>
      <c r="G33" s="8">
        <f>F33/F34</f>
        <v>0.34090909090909088</v>
      </c>
      <c r="H33" s="2"/>
      <c r="I33" s="2"/>
      <c r="J33" s="2"/>
      <c r="K33" s="2"/>
      <c r="L33" s="2"/>
      <c r="M33" s="3"/>
      <c r="N33" s="2"/>
    </row>
    <row r="34" spans="4:23" x14ac:dyDescent="0.25">
      <c r="D34" s="18" t="s">
        <v>5</v>
      </c>
      <c r="E34" s="18"/>
      <c r="F34" s="19">
        <f>SUM(F32:F33)</f>
        <v>44</v>
      </c>
      <c r="G34" s="20">
        <f>+G32+G33</f>
        <v>1</v>
      </c>
      <c r="H34" s="2"/>
      <c r="I34" s="2"/>
      <c r="J34" s="2"/>
      <c r="K34" s="2"/>
      <c r="L34" s="2"/>
      <c r="M34" s="3"/>
      <c r="N34" s="2"/>
    </row>
    <row r="35" spans="4:23" x14ac:dyDescent="0.25">
      <c r="H35" s="2"/>
      <c r="I35" s="2"/>
      <c r="J35" s="2"/>
      <c r="K35" s="2"/>
      <c r="L35" s="2"/>
      <c r="M35" s="3"/>
      <c r="N35" s="2"/>
    </row>
    <row r="36" spans="4:23" x14ac:dyDescent="0.25">
      <c r="M36" s="25" t="s">
        <v>38</v>
      </c>
      <c r="N36" s="26"/>
      <c r="O36" s="29"/>
      <c r="U36" s="25" t="s">
        <v>37</v>
      </c>
      <c r="V36" s="26"/>
      <c r="W36" s="29"/>
    </row>
    <row r="37" spans="4:23" x14ac:dyDescent="0.25">
      <c r="M37" s="1" t="s">
        <v>7</v>
      </c>
      <c r="N37" s="5">
        <v>33</v>
      </c>
      <c r="O37" s="9">
        <f>N37/$N$42</f>
        <v>0.75</v>
      </c>
      <c r="U37" s="6" t="s">
        <v>20</v>
      </c>
      <c r="V37" s="12">
        <v>3</v>
      </c>
      <c r="W37" s="14">
        <f t="shared" ref="W37:W56" si="0">+V37/$V$56</f>
        <v>6.8181818181818177E-2</v>
      </c>
    </row>
    <row r="38" spans="4:23" x14ac:dyDescent="0.25">
      <c r="M38" s="1" t="s">
        <v>6</v>
      </c>
      <c r="N38" s="5">
        <v>2</v>
      </c>
      <c r="O38" s="9">
        <f>N38/$N$42</f>
        <v>4.5454545454545456E-2</v>
      </c>
      <c r="U38" s="6" t="s">
        <v>29</v>
      </c>
      <c r="V38" s="12">
        <v>0</v>
      </c>
      <c r="W38" s="14">
        <f t="shared" si="0"/>
        <v>0</v>
      </c>
    </row>
    <row r="39" spans="4:23" x14ac:dyDescent="0.25">
      <c r="M39" s="1" t="s">
        <v>36</v>
      </c>
      <c r="N39" s="5">
        <v>6</v>
      </c>
      <c r="O39" s="9">
        <f>N39/$N$42</f>
        <v>0.13636363636363635</v>
      </c>
      <c r="U39" s="6" t="s">
        <v>19</v>
      </c>
      <c r="V39" s="12">
        <v>3</v>
      </c>
      <c r="W39" s="14">
        <f t="shared" si="0"/>
        <v>6.8181818181818177E-2</v>
      </c>
    </row>
    <row r="40" spans="4:23" x14ac:dyDescent="0.25">
      <c r="M40" s="1" t="s">
        <v>8</v>
      </c>
      <c r="N40" s="5">
        <v>3</v>
      </c>
      <c r="O40" s="9">
        <f>N40/$N$42</f>
        <v>6.8181818181818177E-2</v>
      </c>
      <c r="U40" s="6" t="s">
        <v>24</v>
      </c>
      <c r="V40" s="12">
        <v>0</v>
      </c>
      <c r="W40" s="14">
        <f t="shared" si="0"/>
        <v>0</v>
      </c>
    </row>
    <row r="41" spans="4:23" x14ac:dyDescent="0.25">
      <c r="M41" s="1" t="s">
        <v>9</v>
      </c>
      <c r="N41" s="5">
        <v>0</v>
      </c>
      <c r="O41" s="9">
        <f>N41/$N$42</f>
        <v>0</v>
      </c>
      <c r="U41" s="6" t="s">
        <v>17</v>
      </c>
      <c r="V41" s="12">
        <v>6</v>
      </c>
      <c r="W41" s="14">
        <f t="shared" si="0"/>
        <v>0.13636363636363635</v>
      </c>
    </row>
    <row r="42" spans="4:23" x14ac:dyDescent="0.25">
      <c r="G42" s="4"/>
      <c r="M42" s="15" t="s">
        <v>5</v>
      </c>
      <c r="N42" s="19">
        <f>SUM(N37:N41)</f>
        <v>44</v>
      </c>
      <c r="O42" s="21"/>
      <c r="U42" s="6" t="s">
        <v>21</v>
      </c>
      <c r="V42" s="12">
        <v>9</v>
      </c>
      <c r="W42" s="14">
        <f t="shared" si="0"/>
        <v>0.20454545454545456</v>
      </c>
    </row>
    <row r="43" spans="4:23" x14ac:dyDescent="0.25">
      <c r="G43" s="4"/>
      <c r="H43" s="2"/>
      <c r="I43" s="2"/>
      <c r="J43" s="2"/>
      <c r="K43" s="2"/>
      <c r="L43" s="2"/>
      <c r="M43" s="3"/>
      <c r="U43" s="6" t="s">
        <v>32</v>
      </c>
      <c r="V43" s="12">
        <v>3</v>
      </c>
      <c r="W43" s="14">
        <f t="shared" si="0"/>
        <v>6.8181818181818177E-2</v>
      </c>
    </row>
    <row r="44" spans="4:23" x14ac:dyDescent="0.25">
      <c r="G44" s="4"/>
      <c r="U44" s="6" t="s">
        <v>23</v>
      </c>
      <c r="V44" s="12">
        <v>0</v>
      </c>
      <c r="W44" s="14">
        <f t="shared" si="0"/>
        <v>0</v>
      </c>
    </row>
    <row r="45" spans="4:23" x14ac:dyDescent="0.25">
      <c r="G45" s="4"/>
      <c r="U45" s="6" t="s">
        <v>25</v>
      </c>
      <c r="V45" s="12">
        <v>1</v>
      </c>
      <c r="W45" s="14">
        <f t="shared" si="0"/>
        <v>2.2727272727272728E-2</v>
      </c>
    </row>
    <row r="46" spans="4:23" x14ac:dyDescent="0.25">
      <c r="G46" s="4"/>
      <c r="U46" s="6" t="s">
        <v>18</v>
      </c>
      <c r="V46" s="12">
        <v>1</v>
      </c>
      <c r="W46" s="14">
        <f t="shared" si="0"/>
        <v>2.2727272727272728E-2</v>
      </c>
    </row>
    <row r="47" spans="4:23" x14ac:dyDescent="0.25">
      <c r="G47" s="4"/>
      <c r="U47" s="6" t="s">
        <v>30</v>
      </c>
      <c r="V47" s="12">
        <v>0</v>
      </c>
      <c r="W47" s="14">
        <f t="shared" si="0"/>
        <v>0</v>
      </c>
    </row>
    <row r="48" spans="4:23" x14ac:dyDescent="0.25">
      <c r="G48" s="4"/>
      <c r="U48" s="6" t="s">
        <v>22</v>
      </c>
      <c r="V48" s="12">
        <v>1</v>
      </c>
      <c r="W48" s="14">
        <f t="shared" si="0"/>
        <v>2.2727272727272728E-2</v>
      </c>
    </row>
    <row r="49" spans="3:23" x14ac:dyDescent="0.25">
      <c r="G49" s="4"/>
      <c r="U49" s="6" t="s">
        <v>13</v>
      </c>
      <c r="V49" s="12">
        <v>11</v>
      </c>
      <c r="W49" s="14">
        <f t="shared" si="0"/>
        <v>0.25</v>
      </c>
    </row>
    <row r="50" spans="3:23" x14ac:dyDescent="0.25">
      <c r="G50" s="4"/>
      <c r="U50" s="6" t="s">
        <v>15</v>
      </c>
      <c r="V50" s="12">
        <v>1</v>
      </c>
      <c r="W50" s="14">
        <f t="shared" si="0"/>
        <v>2.2727272727272728E-2</v>
      </c>
    </row>
    <row r="51" spans="3:23" x14ac:dyDescent="0.25">
      <c r="G51" s="4"/>
      <c r="U51" s="6" t="s">
        <v>27</v>
      </c>
      <c r="V51" s="12">
        <v>2</v>
      </c>
      <c r="W51" s="14">
        <f t="shared" si="0"/>
        <v>4.5454545454545456E-2</v>
      </c>
    </row>
    <row r="52" spans="3:23" x14ac:dyDescent="0.25">
      <c r="G52" s="4"/>
      <c r="U52" s="6" t="s">
        <v>28</v>
      </c>
      <c r="V52" s="12">
        <v>1</v>
      </c>
      <c r="W52" s="14">
        <f t="shared" si="0"/>
        <v>2.2727272727272728E-2</v>
      </c>
    </row>
    <row r="53" spans="3:23" x14ac:dyDescent="0.25">
      <c r="G53" s="4"/>
      <c r="U53" s="6" t="s">
        <v>14</v>
      </c>
      <c r="V53" s="12">
        <v>0</v>
      </c>
      <c r="W53" s="14">
        <f t="shared" si="0"/>
        <v>0</v>
      </c>
    </row>
    <row r="54" spans="3:23" x14ac:dyDescent="0.25">
      <c r="G54" s="4"/>
      <c r="U54" s="6" t="s">
        <v>41</v>
      </c>
      <c r="V54" s="13">
        <v>1</v>
      </c>
      <c r="W54" s="14">
        <f t="shared" si="0"/>
        <v>2.2727272727272728E-2</v>
      </c>
    </row>
    <row r="55" spans="3:23" x14ac:dyDescent="0.25">
      <c r="G55" s="4"/>
      <c r="H55" s="2"/>
      <c r="I55" s="2"/>
      <c r="J55" s="2"/>
      <c r="K55" s="2"/>
      <c r="L55" s="2"/>
      <c r="M55" s="2"/>
      <c r="U55" s="6" t="s">
        <v>26</v>
      </c>
      <c r="V55" s="13">
        <v>1</v>
      </c>
      <c r="W55" s="14">
        <f t="shared" si="0"/>
        <v>2.2727272727272728E-2</v>
      </c>
    </row>
    <row r="56" spans="3:23" x14ac:dyDescent="0.25">
      <c r="G56" s="4"/>
      <c r="H56" s="2"/>
      <c r="I56" s="2"/>
      <c r="J56" s="2"/>
      <c r="K56" s="2"/>
      <c r="L56" s="2"/>
      <c r="M56" s="2"/>
      <c r="U56" s="18" t="s">
        <v>12</v>
      </c>
      <c r="V56" s="17">
        <f>SUM(V37:V55)</f>
        <v>44</v>
      </c>
      <c r="W56" s="22">
        <f t="shared" si="0"/>
        <v>1</v>
      </c>
    </row>
    <row r="57" spans="3:23" x14ac:dyDescent="0.25">
      <c r="G57" s="4"/>
      <c r="H57" s="2"/>
      <c r="I57" s="2"/>
      <c r="J57" s="2"/>
      <c r="K57" s="2"/>
      <c r="L57" s="2"/>
      <c r="M57" s="2"/>
    </row>
    <row r="58" spans="3:23" x14ac:dyDescent="0.25">
      <c r="G58" s="4"/>
      <c r="H58" s="2"/>
      <c r="I58" s="2"/>
      <c r="J58" s="2"/>
      <c r="K58" s="2"/>
      <c r="L58" s="2"/>
      <c r="M58" s="2"/>
    </row>
    <row r="59" spans="3:23" x14ac:dyDescent="0.25">
      <c r="C59" s="2"/>
      <c r="D59" s="2"/>
      <c r="E59" s="2"/>
    </row>
    <row r="60" spans="3:23" x14ac:dyDescent="0.25">
      <c r="C60" s="2"/>
      <c r="D60" s="2"/>
      <c r="E60" s="2"/>
    </row>
    <row r="61" spans="3:23" x14ac:dyDescent="0.25">
      <c r="C61" s="2"/>
      <c r="D61" s="2"/>
      <c r="E61" s="2"/>
    </row>
  </sheetData>
  <mergeCells count="9">
    <mergeCell ref="D25:E25"/>
    <mergeCell ref="D26:E26"/>
    <mergeCell ref="D27:E27"/>
    <mergeCell ref="U36:W36"/>
    <mergeCell ref="M36:O36"/>
    <mergeCell ref="M29:N29"/>
    <mergeCell ref="D31:G31"/>
    <mergeCell ref="D33:E33"/>
    <mergeCell ref="D32:E32"/>
  </mergeCells>
  <pageMargins left="0.7" right="0.7" top="0.75" bottom="0.75" header="0.3" footer="0.3"/>
  <pageSetup paperSize="9" scale="70" orientation="portrait" r:id="rId1"/>
  <colBreaks count="2" manualBreakCount="2">
    <brk id="9" max="1048575" man="1"/>
    <brk id="17" max="1048575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9218E8814FF0E4B8D59F85948C9A6BE" ma:contentTypeVersion="1" ma:contentTypeDescription="Crear nuevo documento." ma:contentTypeScope="" ma:versionID="4746302408b06b25dd8825d1eb4757c0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54d57e562b9ec68bb8f7390955f0c5cc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Fecha de inicio programada" ma:internalName="PublishingStartDate">
      <xsd:simpleType>
        <xsd:restriction base="dms:Unknown"/>
      </xsd:simpleType>
    </xsd:element>
    <xsd:element name="PublishingExpirationDate" ma:index="9" nillable="true" ma:displayName="Fecha de finalización programada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StartDate xmlns="http://schemas.microsoft.com/sharepoint/v3" xsi:nil="true"/>
    <PublishingExpiration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00E8266E-4610-4A42-8A94-BB3CAD826F3A}"/>
</file>

<file path=customXml/itemProps2.xml><?xml version="1.0" encoding="utf-8"?>
<ds:datastoreItem xmlns:ds="http://schemas.openxmlformats.org/officeDocument/2006/customXml" ds:itemID="{61359B62-8831-42C5-9D88-729FFCD35EE3}"/>
</file>

<file path=customXml/itemProps3.xml><?xml version="1.0" encoding="utf-8"?>
<ds:datastoreItem xmlns:ds="http://schemas.openxmlformats.org/officeDocument/2006/customXml" ds:itemID="{EC34CF51-12C6-4004-AE64-2BFEAE5C312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2019</vt:lpstr>
      <vt:lpstr>'2019'!Print_Area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SS_TAG(Jorge Díaz Carrascosa)</dc:creator>
  <cp:lastModifiedBy>Transparencia_y_P.Datos_TAE(Jorge Díaz Carrascosa)</cp:lastModifiedBy>
  <cp:lastPrinted>2019-10-18T05:42:47Z</cp:lastPrinted>
  <dcterms:created xsi:type="dcterms:W3CDTF">2019-09-11T10:14:30Z</dcterms:created>
  <dcterms:modified xsi:type="dcterms:W3CDTF">2020-01-30T09:52:29Z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0x010100D9218E8814FF0E4B8D59F85948C9A6BE</vt:lpwstr>
  </property>
</Properties>
</file>